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1790" windowHeight="6555" activeTab="0"/>
  </bookViews>
  <sheets>
    <sheet name="Sheet1" sheetId="1" r:id="rId1"/>
    <sheet name="Sheet2" sheetId="2" r:id="rId2"/>
    <sheet name="BootRaw6" sheetId="3" r:id="rId3"/>
    <sheet name="Bootstrap6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<sst xmlns="http://schemas.openxmlformats.org/spreadsheetml/2006/main" count="78" uniqueCount="44">
  <si>
    <t>Y</t>
  </si>
  <si>
    <t>A</t>
  </si>
  <si>
    <t>M</t>
  </si>
  <si>
    <t>IV</t>
  </si>
  <si>
    <t>IV-IV BAR CC</t>
  </si>
  <si>
    <t>IV-IV BAR*M</t>
  </si>
  <si>
    <t>M RES</t>
  </si>
  <si>
    <t>B</t>
  </si>
  <si>
    <t>Results of Bootstrap</t>
  </si>
  <si>
    <t>Sample Number</t>
  </si>
  <si>
    <t>Simulation Stats</t>
  </si>
  <si>
    <t>repetitions</t>
  </si>
  <si>
    <t>Notes</t>
  </si>
  <si>
    <t>Average</t>
  </si>
  <si>
    <t>SD</t>
  </si>
  <si>
    <t>Max</t>
  </si>
  <si>
    <t>Min</t>
  </si>
  <si>
    <t>Only the first 100 repetitions are displayed on this worksheet.</t>
  </si>
  <si>
    <t>seconds</t>
  </si>
  <si>
    <t>Summary Statistics</t>
  </si>
  <si>
    <t>AB</t>
  </si>
  <si>
    <t>COV</t>
  </si>
  <si>
    <t>MATRIX</t>
  </si>
  <si>
    <t>MA</t>
  </si>
  <si>
    <t>MA1</t>
  </si>
  <si>
    <t>MA2</t>
  </si>
  <si>
    <t>MAB</t>
  </si>
  <si>
    <t>MAB1</t>
  </si>
  <si>
    <t>MAB2</t>
  </si>
  <si>
    <t>K-SQ</t>
  </si>
  <si>
    <t>KSQ</t>
  </si>
  <si>
    <t>$D$2</t>
  </si>
  <si>
    <t>Sheet2!$D$2</t>
  </si>
  <si>
    <t>TEST</t>
  </si>
  <si>
    <t>EG IN PAPER</t>
  </si>
  <si>
    <t>95%CI</t>
  </si>
  <si>
    <t xml:space="preserve"> RECOMMENDED FOR </t>
  </si>
  <si>
    <t>ESTIMATES BOOTSTRAP SAMPLES FOR EFFECT SIZE KAPPA-SQUARED</t>
  </si>
  <si>
    <t>, 16(2) 2011, 93-115).</t>
  </si>
  <si>
    <t>AB MEDIATION (PREACHER AND KELLEY, PSYCHOLOGICAL  METHODS</t>
  </si>
  <si>
    <t>INPUT COMPLETE CASES ONLY UPTO N=500</t>
  </si>
  <si>
    <t xml:space="preserve">95% CI FOR KAPPA SQUARED CAN BE OBTAINED;  </t>
  </si>
  <si>
    <t>IV -&gt; M</t>
  </si>
  <si>
    <t>M -&gt; 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</si>
</sst>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9CC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3" fillId="0" borderId="0" xfId="55" applyFont="1">
      <alignment/>
      <protection/>
    </xf>
    <xf numFmtId="1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30" fillId="33" borderId="0" xfId="0" applyFont="1" applyFill="1" applyAlignment="1" applyProtection="1">
      <alignment horizontal="center"/>
      <protection locked="0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5" fillId="0" borderId="0" xfId="61" applyNumberFormat="1" applyFont="1" applyAlignment="1">
      <alignment horizontal="center"/>
    </xf>
    <xf numFmtId="0" fontId="3" fillId="0" borderId="0" xfId="55">
      <alignment/>
      <protection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0" xfId="56">
      <alignment/>
      <protection/>
    </xf>
    <xf numFmtId="0" fontId="5" fillId="0" borderId="10" xfId="57" applyBorder="1" applyAlignment="1">
      <alignment horizontal="center" wrapText="1"/>
      <protection/>
    </xf>
    <xf numFmtId="9" fontId="5" fillId="0" borderId="10" xfId="61" applyFont="1" applyBorder="1" applyAlignment="1">
      <alignment horizontal="center" wrapText="1"/>
    </xf>
    <xf numFmtId="0" fontId="5" fillId="0" borderId="0" xfId="57" applyBorder="1" applyAlignment="1">
      <alignment wrapText="1"/>
      <protection/>
    </xf>
    <xf numFmtId="0" fontId="5" fillId="0" borderId="0" xfId="57" applyAlignment="1">
      <alignment wrapText="1"/>
      <protection/>
    </xf>
    <xf numFmtId="0" fontId="3" fillId="0" borderId="0" xfId="55" applyAlignment="1">
      <alignment wrapText="1"/>
      <protection/>
    </xf>
    <xf numFmtId="0" fontId="5" fillId="0" borderId="0" xfId="57" applyAlignment="1">
      <alignment horizontal="center"/>
      <protection/>
    </xf>
    <xf numFmtId="164" fontId="5" fillId="0" borderId="0" xfId="61" applyNumberFormat="1" applyFont="1" applyAlignment="1">
      <alignment horizontal="center"/>
    </xf>
    <xf numFmtId="0" fontId="5" fillId="0" borderId="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1" fontId="5" fillId="0" borderId="13" xfId="57" applyNumberFormat="1" applyFont="1" applyBorder="1">
      <alignment/>
      <protection/>
    </xf>
    <xf numFmtId="0" fontId="5" fillId="0" borderId="14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5" fillId="0" borderId="0" xfId="57" applyBorder="1">
      <alignment/>
      <protection/>
    </xf>
    <xf numFmtId="2" fontId="5" fillId="0" borderId="0" xfId="57" applyNumberFormat="1" applyFont="1" applyBorder="1">
      <alignment/>
      <protection/>
    </xf>
    <xf numFmtId="0" fontId="5" fillId="0" borderId="15" xfId="57" applyBorder="1">
      <alignment/>
      <protection/>
    </xf>
    <xf numFmtId="164" fontId="5" fillId="0" borderId="16" xfId="61" applyNumberFormat="1" applyFont="1" applyBorder="1" applyAlignment="1">
      <alignment/>
    </xf>
    <xf numFmtId="0" fontId="5" fillId="0" borderId="17" xfId="57" applyBorder="1">
      <alignment/>
      <protection/>
    </xf>
    <xf numFmtId="0" fontId="6" fillId="0" borderId="18" xfId="57" applyFont="1" applyBorder="1">
      <alignment/>
      <protection/>
    </xf>
    <xf numFmtId="0" fontId="6" fillId="0" borderId="0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11" xfId="57" applyFont="1" applyBorder="1">
      <alignment/>
      <protection/>
    </xf>
    <xf numFmtId="165" fontId="5" fillId="0" borderId="19" xfId="61" applyNumberFormat="1" applyFont="1" applyBorder="1" applyAlignment="1">
      <alignment/>
    </xf>
    <xf numFmtId="0" fontId="5" fillId="0" borderId="17" xfId="57" applyFont="1" applyBorder="1">
      <alignment/>
      <protection/>
    </xf>
    <xf numFmtId="0" fontId="5" fillId="0" borderId="18" xfId="55" applyFont="1" applyBorder="1">
      <alignment/>
      <protection/>
    </xf>
    <xf numFmtId="0" fontId="5" fillId="0" borderId="0" xfId="55" applyFont="1" applyBorder="1">
      <alignment/>
      <protection/>
    </xf>
    <xf numFmtId="10" fontId="5" fillId="0" borderId="0" xfId="61" applyNumberFormat="1" applyFont="1" applyAlignment="1">
      <alignment/>
    </xf>
    <xf numFmtId="0" fontId="5" fillId="0" borderId="11" xfId="57" applyBorder="1">
      <alignment/>
      <protection/>
    </xf>
    <xf numFmtId="164" fontId="5" fillId="0" borderId="19" xfId="61" applyNumberFormat="1" applyFont="1" applyBorder="1" applyAlignment="1">
      <alignment/>
    </xf>
    <xf numFmtId="0" fontId="5" fillId="0" borderId="18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3" xfId="57" applyBorder="1">
      <alignment/>
      <protection/>
    </xf>
    <xf numFmtId="164" fontId="5" fillId="0" borderId="20" xfId="61" applyNumberFormat="1" applyFont="1" applyBorder="1" applyAlignment="1">
      <alignment/>
    </xf>
    <xf numFmtId="0" fontId="5" fillId="0" borderId="21" xfId="57" applyBorder="1">
      <alignment/>
      <protection/>
    </xf>
    <xf numFmtId="0" fontId="5" fillId="0" borderId="22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21" xfId="57" applyFont="1" applyBorder="1">
      <alignment/>
      <protection/>
    </xf>
    <xf numFmtId="9" fontId="5" fillId="0" borderId="0" xfId="61" applyFont="1" applyAlignment="1">
      <alignment/>
    </xf>
    <xf numFmtId="0" fontId="3" fillId="0" borderId="0" xfId="55" applyBorder="1">
      <alignment/>
      <protection/>
    </xf>
    <xf numFmtId="0" fontId="10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" fillId="0" borderId="23" xfId="57" applyFont="1" applyBorder="1" applyAlignment="1">
      <alignment horizontal="center" wrapText="1"/>
      <protection/>
    </xf>
    <xf numFmtId="0" fontId="5" fillId="0" borderId="24" xfId="56" applyBorder="1" applyAlignment="1">
      <alignment horizontal="center" wrapText="1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27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utoCorr" xfId="55"/>
    <cellStyle name="Normal_MCSim" xfId="56"/>
    <cellStyle name="Normal_MonteCarlo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 of Sheet2!$D$2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8925"/>
          <c:w val="0.97275"/>
          <c:h val="0.77425"/>
        </c:manualLayout>
      </c:layout>
      <c:scatterChart>
        <c:scatterStyle val="line"/>
        <c:varyColors val="0"/>
        <c:ser>
          <c:idx val="0"/>
          <c:order val="0"/>
          <c:tx>
            <c:strRef>
              <c:f>Bootstrap6!$AL$1</c:f>
              <c:strCache>
                <c:ptCount val="1"/>
                <c:pt idx="0">
                  <c:v>Sheet2!$D$2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Bootstrap6!$AK$2:$AK$63</c:f>
              <c:numCache/>
            </c:numRef>
          </c:xVal>
          <c:yVal>
            <c:numRef>
              <c:f>Bootstrap6!$AL$2:$AL$63</c:f>
              <c:numCache/>
            </c:numRef>
          </c:yVal>
          <c:smooth val="0"/>
        </c:ser>
        <c:axId val="31193969"/>
        <c:axId val="12310266"/>
      </c:scatterChart>
      <c:valAx>
        <c:axId val="31193969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0266"/>
        <c:crosses val="autoZero"/>
        <c:crossBetween val="midCat"/>
        <c:dispUnits/>
      </c:valAx>
      <c:valAx>
        <c:axId val="123102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93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14</xdr:col>
      <xdr:colOff>0</xdr:colOff>
      <xdr:row>21</xdr:row>
      <xdr:rowOff>0</xdr:rowOff>
    </xdr:to>
    <xdr:graphicFrame>
      <xdr:nvGraphicFramePr>
        <xdr:cNvPr id="1" name="EmpHist"/>
        <xdr:cNvGraphicFramePr/>
      </xdr:nvGraphicFramePr>
      <xdr:xfrm>
        <a:off x="4695825" y="2162175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0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4" max="4" width="9.140625" style="0" customWidth="1"/>
    <col min="5" max="7" width="9.140625" style="0" hidden="1" customWidth="1"/>
    <col min="8" max="10" width="9.140625" style="0" customWidth="1"/>
    <col min="11" max="18" width="9.140625" style="0" hidden="1" customWidth="1"/>
    <col min="19" max="23" width="9.140625" style="0" customWidth="1"/>
    <col min="24" max="24" width="12.00390625" style="0" bestFit="1" customWidth="1"/>
  </cols>
  <sheetData>
    <row r="1" spans="1:23" ht="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S1" s="62" t="s">
        <v>36</v>
      </c>
      <c r="T1" s="62"/>
      <c r="U1" s="62"/>
      <c r="V1" s="62"/>
      <c r="W1" s="62"/>
    </row>
    <row r="2" spans="1:23" ht="1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S2" s="62" t="s">
        <v>38</v>
      </c>
      <c r="T2" s="62"/>
      <c r="U2" s="62"/>
      <c r="V2" s="62"/>
      <c r="W2" s="62"/>
    </row>
    <row r="3" spans="1:24" ht="15">
      <c r="A3" s="62" t="s">
        <v>41</v>
      </c>
      <c r="B3" s="63"/>
      <c r="C3" s="63"/>
      <c r="D3" s="63"/>
      <c r="E3" s="63"/>
      <c r="F3" s="63"/>
      <c r="G3" s="63"/>
      <c r="H3" s="63"/>
      <c r="I3" s="63"/>
      <c r="J3" s="63"/>
      <c r="S3" s="62" t="s">
        <v>40</v>
      </c>
      <c r="T3" s="62"/>
      <c r="U3" s="62"/>
      <c r="V3" s="62"/>
      <c r="W3" s="62"/>
      <c r="X3" s="62"/>
    </row>
    <row r="4" spans="1:10" ht="15">
      <c r="A4" s="6"/>
      <c r="B4" s="7"/>
      <c r="C4" s="7"/>
      <c r="D4" s="7"/>
      <c r="E4" s="7"/>
      <c r="F4" s="7"/>
      <c r="G4" s="7"/>
      <c r="H4" s="14" t="s">
        <v>42</v>
      </c>
      <c r="I4" s="14" t="s">
        <v>43</v>
      </c>
      <c r="J4" s="7"/>
    </row>
    <row r="5" spans="1:23" ht="15">
      <c r="A5" s="2" t="s">
        <v>0</v>
      </c>
      <c r="B5" s="2" t="s">
        <v>2</v>
      </c>
      <c r="C5" s="2" t="s">
        <v>3</v>
      </c>
      <c r="D5" s="2" t="s">
        <v>29</v>
      </c>
      <c r="E5" s="1" t="s">
        <v>4</v>
      </c>
      <c r="F5" s="1" t="s">
        <v>5</v>
      </c>
      <c r="G5" s="1" t="s">
        <v>6</v>
      </c>
      <c r="H5" s="1" t="s">
        <v>1</v>
      </c>
      <c r="I5" s="1" t="s">
        <v>7</v>
      </c>
      <c r="J5" s="1" t="s">
        <v>20</v>
      </c>
      <c r="K5" s="1"/>
      <c r="L5" s="1" t="s">
        <v>21</v>
      </c>
      <c r="M5" s="1" t="s">
        <v>22</v>
      </c>
      <c r="N5" s="1"/>
      <c r="O5" s="1"/>
      <c r="P5" s="1" t="s">
        <v>33</v>
      </c>
      <c r="Q5" s="1" t="s">
        <v>34</v>
      </c>
      <c r="W5" s="1"/>
    </row>
    <row r="6" spans="1:18" ht="15">
      <c r="A6" s="3">
        <v>82</v>
      </c>
      <c r="B6" s="3">
        <v>23.8</v>
      </c>
      <c r="C6" s="3">
        <v>14.4</v>
      </c>
      <c r="D6" s="4">
        <f>J6/L17</f>
        <v>0.16872342782902913</v>
      </c>
      <c r="E6">
        <f>IF(C6="","",C6-AVERAGE(C$6:C$505))</f>
        <v>2.438888888888888</v>
      </c>
      <c r="F6">
        <f>IF(OR(B6="",C6=""),"",E6*B6)</f>
        <v>58.04555555555554</v>
      </c>
      <c r="G6">
        <f>IF(A6="","",B6-AVERAGE(B$6:B$505)-(SUM(F$6:F$505)/((COUNTA(A$6:A$505)-1)*VAR(C$6:C$505)))*E6)</f>
        <v>-3.8270355307107633</v>
      </c>
      <c r="H6">
        <f>(SUM(F6:F505)/((COUNTA(A6:A505)-1)*VAR(C6:C505)))</f>
        <v>-0.5834478461778179</v>
      </c>
      <c r="I6">
        <f>SQRT(VAR(A6:A505))/SQRT(VAR(G6:G505))*CORREL(G6:G505,A6:A505)</f>
        <v>0.6401647848865893</v>
      </c>
      <c r="J6">
        <f>H6*I6</f>
        <v>-0.3735027649409666</v>
      </c>
      <c r="L6" s="1" t="s">
        <v>0</v>
      </c>
      <c r="M6" s="1" t="s">
        <v>2</v>
      </c>
      <c r="N6" s="1" t="s">
        <v>3</v>
      </c>
      <c r="P6" s="1" t="s">
        <v>0</v>
      </c>
      <c r="Q6" s="1" t="s">
        <v>2</v>
      </c>
      <c r="R6" s="1" t="s">
        <v>3</v>
      </c>
    </row>
    <row r="7" spans="1:18" ht="15">
      <c r="A7" s="3">
        <v>90</v>
      </c>
      <c r="B7" s="3">
        <v>37.5</v>
      </c>
      <c r="C7" s="3">
        <v>16</v>
      </c>
      <c r="D7" s="4"/>
      <c r="E7">
        <f aca="true" t="shared" si="0" ref="E7:E17">IF(C7="","",C7-AVERAGE(C$6:C$505))</f>
        <v>4.038888888888888</v>
      </c>
      <c r="F7">
        <f aca="true" t="shared" si="1" ref="F7:F17">IF(OR(B7="",C7=""),"",E7*B7)</f>
        <v>151.4583333333333</v>
      </c>
      <c r="G7">
        <f aca="true" t="shared" si="2" ref="G7:G17">IF(A7="","",B7-AVERAGE(B$6:B$505)-(SUM(F$6:F$505)/((COUNTA(A$6:A$505)-1)*VAR(C$6:C$505)))*E7)</f>
        <v>10.806481023173745</v>
      </c>
      <c r="K7" s="1" t="s">
        <v>0</v>
      </c>
      <c r="L7">
        <f>VAR(A6:A505)</f>
        <v>980.4849206349205</v>
      </c>
      <c r="M7">
        <f>N13*COVAR(A6:A505,B6:B505)</f>
        <v>40.324285714285715</v>
      </c>
      <c r="N7">
        <f>N13*COVAR(A6:A505,C6:C505)</f>
        <v>81.5211111111111</v>
      </c>
      <c r="O7" s="1" t="s">
        <v>0</v>
      </c>
      <c r="P7">
        <v>0.0922</v>
      </c>
      <c r="Q7">
        <v>-0.2259</v>
      </c>
      <c r="R7">
        <v>-0.0869</v>
      </c>
    </row>
    <row r="8" spans="1:18" ht="15">
      <c r="A8" s="3">
        <v>76</v>
      </c>
      <c r="B8" s="3">
        <v>37</v>
      </c>
      <c r="C8" s="3">
        <v>15.6</v>
      </c>
      <c r="D8" s="4"/>
      <c r="E8">
        <f t="shared" si="0"/>
        <v>3.6388888888888875</v>
      </c>
      <c r="F8">
        <f t="shared" si="1"/>
        <v>134.63888888888883</v>
      </c>
      <c r="G8">
        <f t="shared" si="2"/>
        <v>10.073101884702616</v>
      </c>
      <c r="K8" s="1" t="s">
        <v>2</v>
      </c>
      <c r="M8">
        <f>VAR(B6:B505)</f>
        <v>140.41114285714306</v>
      </c>
      <c r="N8">
        <f>N13*COVAR(B6:B505,C6:C505)</f>
        <v>-5.351142857142859</v>
      </c>
      <c r="O8" s="1" t="s">
        <v>2</v>
      </c>
      <c r="Q8">
        <v>2.2764</v>
      </c>
      <c r="R8">
        <v>0.6615</v>
      </c>
    </row>
    <row r="9" spans="1:18" ht="15">
      <c r="A9" s="3">
        <v>90</v>
      </c>
      <c r="B9" s="3">
        <v>20.7</v>
      </c>
      <c r="C9" s="3">
        <v>16</v>
      </c>
      <c r="D9" s="4"/>
      <c r="E9">
        <f t="shared" si="0"/>
        <v>4.038888888888888</v>
      </c>
      <c r="F9">
        <f t="shared" si="1"/>
        <v>83.60499999999998</v>
      </c>
      <c r="G9">
        <f t="shared" si="2"/>
        <v>-5.993518976826256</v>
      </c>
      <c r="K9" s="1" t="s">
        <v>3</v>
      </c>
      <c r="N9">
        <f>VAR(C6:C505)</f>
        <v>9.171587301587222</v>
      </c>
      <c r="O9" s="1" t="s">
        <v>3</v>
      </c>
      <c r="R9">
        <v>2.2683</v>
      </c>
    </row>
    <row r="10" spans="1:10" ht="15">
      <c r="A10" s="3">
        <v>87</v>
      </c>
      <c r="B10" s="3">
        <v>10.6</v>
      </c>
      <c r="C10" s="3">
        <v>16</v>
      </c>
      <c r="D10" s="4"/>
      <c r="E10">
        <f t="shared" si="0"/>
        <v>4.038888888888888</v>
      </c>
      <c r="F10">
        <f t="shared" si="1"/>
        <v>42.81222222222221</v>
      </c>
      <c r="G10">
        <f t="shared" si="2"/>
        <v>-16.093518976826253</v>
      </c>
      <c r="J10" s="1"/>
    </row>
    <row r="11" spans="1:16" ht="15">
      <c r="A11" s="3">
        <v>93</v>
      </c>
      <c r="B11" s="3">
        <v>14.2</v>
      </c>
      <c r="C11" s="3">
        <v>16</v>
      </c>
      <c r="D11" s="4"/>
      <c r="E11">
        <f t="shared" si="0"/>
        <v>4.038888888888888</v>
      </c>
      <c r="F11">
        <f t="shared" si="1"/>
        <v>57.3522222222222</v>
      </c>
      <c r="G11">
        <f t="shared" si="2"/>
        <v>-12.493518976826255</v>
      </c>
      <c r="K11" s="1" t="s">
        <v>24</v>
      </c>
      <c r="L11">
        <f>((M7*N7)-(SQRT(M8*L7-M7*M7)*SQRT(N9*L7-N7*N7)))/(L7*N9)</f>
        <v>-1.6214749586078212</v>
      </c>
      <c r="P11">
        <f>((Q7*R7)-(SQRT(Q8*P7-Q7*Q7)*SQRT(R9*P7-R7*R7)))/(P7*R9)</f>
        <v>-0.7617854295886293</v>
      </c>
    </row>
    <row r="12" spans="1:16" ht="15">
      <c r="A12" s="3">
        <v>90</v>
      </c>
      <c r="B12" s="3">
        <v>45.6</v>
      </c>
      <c r="C12" s="3">
        <v>16</v>
      </c>
      <c r="D12" s="4"/>
      <c r="E12">
        <f t="shared" si="0"/>
        <v>4.038888888888888</v>
      </c>
      <c r="F12">
        <f t="shared" si="1"/>
        <v>184.1733333333333</v>
      </c>
      <c r="G12">
        <f t="shared" si="2"/>
        <v>18.906481023173747</v>
      </c>
      <c r="K12" s="1" t="s">
        <v>25</v>
      </c>
      <c r="L12">
        <f>((M7*N7)+(SQRT(M8*L7-M7*M7)*SQRT(N9*L7-N7*N7)))/(L7*N9)</f>
        <v>2.352582638737641</v>
      </c>
      <c r="P12">
        <f>((Q7*R7)+(SQRT(Q8*P7-Q7*Q7)*SQRT(R9*P7-R7*R7)))/(P7*R9)</f>
        <v>0.9495158225372602</v>
      </c>
    </row>
    <row r="13" spans="1:18" ht="15">
      <c r="A13" s="3">
        <v>88</v>
      </c>
      <c r="B13" s="3">
        <v>31.9</v>
      </c>
      <c r="C13" s="3">
        <v>16</v>
      </c>
      <c r="D13" s="4"/>
      <c r="E13">
        <f t="shared" si="0"/>
        <v>4.038888888888888</v>
      </c>
      <c r="F13">
        <f t="shared" si="1"/>
        <v>128.8405555555555</v>
      </c>
      <c r="G13">
        <f t="shared" si="2"/>
        <v>5.206481023173743</v>
      </c>
      <c r="K13" s="1" t="s">
        <v>23</v>
      </c>
      <c r="L13">
        <f>IF(SIGN(L11)=SIGN(H6),L11,L12)</f>
        <v>-1.6214749586078212</v>
      </c>
      <c r="N13">
        <f>COUNT(A6:A505)/(COUNT(A6:A505)-1)</f>
        <v>1.0285714285714285</v>
      </c>
      <c r="P13">
        <f>P12</f>
        <v>0.9495158225372602</v>
      </c>
      <c r="R13">
        <f>COUNT(E6:E505)/(COUNT(E6:E505)-1)</f>
        <v>1.0285714285714285</v>
      </c>
    </row>
    <row r="14" spans="1:7" ht="15">
      <c r="A14" s="3">
        <v>89</v>
      </c>
      <c r="B14" s="3">
        <v>24.3</v>
      </c>
      <c r="C14" s="3">
        <v>16</v>
      </c>
      <c r="D14" s="4"/>
      <c r="E14">
        <f t="shared" si="0"/>
        <v>4.038888888888888</v>
      </c>
      <c r="F14">
        <f t="shared" si="1"/>
        <v>98.14499999999998</v>
      </c>
      <c r="G14">
        <f t="shared" si="2"/>
        <v>-2.393518976826255</v>
      </c>
    </row>
    <row r="15" spans="1:16" ht="15">
      <c r="A15" s="3">
        <v>97</v>
      </c>
      <c r="B15" s="3">
        <v>31.9</v>
      </c>
      <c r="C15" s="3">
        <v>16</v>
      </c>
      <c r="D15" s="4"/>
      <c r="E15">
        <f t="shared" si="0"/>
        <v>4.038888888888888</v>
      </c>
      <c r="F15">
        <f t="shared" si="1"/>
        <v>128.8405555555555</v>
      </c>
      <c r="G15">
        <f t="shared" si="2"/>
        <v>5.206481023173743</v>
      </c>
      <c r="K15" s="1" t="s">
        <v>27</v>
      </c>
      <c r="L15">
        <f>-L13*(SQRT(L7*N9-N7*N7)/SQRT(N9*M8-N8*N8))</f>
        <v>2.213698297544337</v>
      </c>
      <c r="P15">
        <f>-P13*(SQRT(P7*R9-R7*R7)/SQRT(R9*Q8-R8*R8))</f>
        <v>-0.1961039145029837</v>
      </c>
    </row>
    <row r="16" spans="1:16" ht="15">
      <c r="A16" s="3">
        <v>59</v>
      </c>
      <c r="B16" s="3">
        <v>16</v>
      </c>
      <c r="C16" s="3">
        <v>15.8</v>
      </c>
      <c r="D16" s="4"/>
      <c r="E16">
        <f t="shared" si="0"/>
        <v>3.8388888888888886</v>
      </c>
      <c r="F16">
        <f t="shared" si="1"/>
        <v>61.42222222222222</v>
      </c>
      <c r="G16">
        <f t="shared" si="2"/>
        <v>-10.81020854606182</v>
      </c>
      <c r="K16" s="1" t="s">
        <v>28</v>
      </c>
      <c r="L16">
        <f>L13*(SQRT(L7*N9-N7*N7)/SQRT(N9*M8-N8*N8))</f>
        <v>-2.213698297544337</v>
      </c>
      <c r="P16">
        <f>P13*(SQRT(P7*R9-R7*R7)/SQRT(R9*Q8-R8*R8))</f>
        <v>0.1961039145029837</v>
      </c>
    </row>
    <row r="17" spans="1:16" ht="15">
      <c r="A17" s="3">
        <v>73</v>
      </c>
      <c r="B17" s="3">
        <v>16.8</v>
      </c>
      <c r="C17" s="3">
        <v>16</v>
      </c>
      <c r="D17" s="4"/>
      <c r="E17">
        <f t="shared" si="0"/>
        <v>4.038888888888888</v>
      </c>
      <c r="F17">
        <f t="shared" si="1"/>
        <v>67.85333333333332</v>
      </c>
      <c r="G17">
        <f t="shared" si="2"/>
        <v>-9.893518976826254</v>
      </c>
      <c r="K17" s="1" t="s">
        <v>26</v>
      </c>
      <c r="L17">
        <f>IF(SIGN(J6)=SIGN(L15),L15,L16)</f>
        <v>-2.213698297544337</v>
      </c>
      <c r="P17">
        <f>IF(SIGN(J6)=SIGN(P15),P15,P16)</f>
        <v>-0.1961039145029837</v>
      </c>
    </row>
    <row r="18" spans="1:7" ht="15">
      <c r="A18" s="3">
        <v>81</v>
      </c>
      <c r="B18" s="3">
        <v>64.8</v>
      </c>
      <c r="C18" s="3">
        <v>12.2</v>
      </c>
      <c r="D18" s="4"/>
      <c r="E18">
        <f aca="true" t="shared" si="3" ref="E18:E70">IF(C18="","",C18-AVERAGE(C$6:C$505))</f>
        <v>0.23888888888888715</v>
      </c>
      <c r="F18">
        <f aca="true" t="shared" si="4" ref="F18:F70">IF(OR(B18="",C18=""),"",E18*B18)</f>
        <v>15.479999999999887</v>
      </c>
      <c r="G18">
        <f aca="true" t="shared" si="5" ref="G18:G70">IF(A18="","",B18-AVERAGE(B$6:B$505)-(SUM(F$6:F$505)/((COUNTA(A$6:A$505)-1)*VAR(C$6:C$505)))*E18)</f>
        <v>35.889379207698035</v>
      </c>
    </row>
    <row r="19" spans="1:7" ht="15">
      <c r="A19" s="3">
        <v>45</v>
      </c>
      <c r="B19" s="3">
        <v>47.3</v>
      </c>
      <c r="C19" s="3">
        <v>11.6</v>
      </c>
      <c r="D19" s="4"/>
      <c r="E19">
        <f t="shared" si="3"/>
        <v>-0.3611111111111125</v>
      </c>
      <c r="F19">
        <f t="shared" si="4"/>
        <v>-17.08055555555562</v>
      </c>
      <c r="G19">
        <f t="shared" si="5"/>
        <v>18.03931049999134</v>
      </c>
    </row>
    <row r="20" spans="1:7" ht="15">
      <c r="A20" s="3">
        <v>39</v>
      </c>
      <c r="B20" s="3">
        <v>21.9</v>
      </c>
      <c r="C20" s="3">
        <v>12.7</v>
      </c>
      <c r="D20" s="4"/>
      <c r="E20">
        <f t="shared" si="3"/>
        <v>0.7388888888888872</v>
      </c>
      <c r="F20">
        <f t="shared" si="4"/>
        <v>16.18166666666663</v>
      </c>
      <c r="G20">
        <f t="shared" si="5"/>
        <v>-6.718896869213056</v>
      </c>
    </row>
    <row r="21" spans="1:7" ht="15">
      <c r="A21" s="3">
        <v>34</v>
      </c>
      <c r="B21" s="3">
        <v>16.5</v>
      </c>
      <c r="C21" s="3">
        <v>12.2</v>
      </c>
      <c r="D21" s="4"/>
      <c r="E21">
        <f t="shared" si="3"/>
        <v>0.23888888888888715</v>
      </c>
      <c r="F21">
        <f t="shared" si="4"/>
        <v>3.941666666666638</v>
      </c>
      <c r="G21">
        <f t="shared" si="5"/>
        <v>-12.410620792301964</v>
      </c>
    </row>
    <row r="22" spans="1:7" ht="15">
      <c r="A22" s="3">
        <v>41</v>
      </c>
      <c r="B22" s="3">
        <v>32.4</v>
      </c>
      <c r="C22" s="3">
        <v>12.7</v>
      </c>
      <c r="D22" s="4"/>
      <c r="E22">
        <f t="shared" si="3"/>
        <v>0.7388888888888872</v>
      </c>
      <c r="F22">
        <f t="shared" si="4"/>
        <v>23.939999999999944</v>
      </c>
      <c r="G22">
        <f t="shared" si="5"/>
        <v>3.781103130786944</v>
      </c>
    </row>
    <row r="23" spans="1:7" ht="15">
      <c r="A23" s="3">
        <v>16</v>
      </c>
      <c r="B23" s="3">
        <v>24.1</v>
      </c>
      <c r="C23" s="3">
        <v>12.1</v>
      </c>
      <c r="D23" s="4"/>
      <c r="E23">
        <f t="shared" si="3"/>
        <v>0.1388888888888875</v>
      </c>
      <c r="F23">
        <f t="shared" si="4"/>
        <v>3.347222222222189</v>
      </c>
      <c r="G23">
        <f t="shared" si="5"/>
        <v>-4.868965576919744</v>
      </c>
    </row>
    <row r="24" spans="1:7" ht="15">
      <c r="A24" s="3">
        <v>33</v>
      </c>
      <c r="B24" s="3">
        <v>32.7</v>
      </c>
      <c r="C24" s="3">
        <v>8.7</v>
      </c>
      <c r="D24" s="4"/>
      <c r="E24">
        <f t="shared" si="3"/>
        <v>-3.261111111111113</v>
      </c>
      <c r="F24">
        <f t="shared" si="4"/>
        <v>-106.6383333333334</v>
      </c>
      <c r="G24">
        <f t="shared" si="5"/>
        <v>1.7473117460756764</v>
      </c>
    </row>
    <row r="25" spans="1:7" ht="15">
      <c r="A25" s="3">
        <v>53</v>
      </c>
      <c r="B25" s="3">
        <v>30.8</v>
      </c>
      <c r="C25" s="3">
        <v>11.1</v>
      </c>
      <c r="D25" s="4"/>
      <c r="E25">
        <f t="shared" si="3"/>
        <v>-0.8611111111111125</v>
      </c>
      <c r="F25">
        <f t="shared" si="4"/>
        <v>-26.522222222222265</v>
      </c>
      <c r="G25">
        <f t="shared" si="5"/>
        <v>1.2475865769024375</v>
      </c>
    </row>
    <row r="26" spans="1:7" ht="15">
      <c r="A26" s="3">
        <v>67</v>
      </c>
      <c r="B26" s="3">
        <v>34.2</v>
      </c>
      <c r="C26" s="3">
        <v>8.8</v>
      </c>
      <c r="D26" s="4"/>
      <c r="E26">
        <f t="shared" si="3"/>
        <v>-3.1611111111111114</v>
      </c>
      <c r="F26">
        <f t="shared" si="4"/>
        <v>-108.11000000000001</v>
      </c>
      <c r="G26">
        <f t="shared" si="5"/>
        <v>3.305656530693459</v>
      </c>
    </row>
    <row r="27" spans="1:7" ht="15">
      <c r="A27" s="3">
        <v>57</v>
      </c>
      <c r="B27" s="3">
        <v>34.5</v>
      </c>
      <c r="C27" s="3">
        <v>9.6</v>
      </c>
      <c r="D27" s="4"/>
      <c r="E27">
        <f t="shared" si="3"/>
        <v>-2.3611111111111125</v>
      </c>
      <c r="F27">
        <f t="shared" si="4"/>
        <v>-81.45833333333339</v>
      </c>
      <c r="G27">
        <f t="shared" si="5"/>
        <v>4.07241480763571</v>
      </c>
    </row>
    <row r="28" spans="1:7" ht="15">
      <c r="A28" s="3">
        <v>26</v>
      </c>
      <c r="B28" s="3">
        <v>24.4</v>
      </c>
      <c r="C28" s="3">
        <v>9.4</v>
      </c>
      <c r="D28" s="4"/>
      <c r="E28">
        <f t="shared" si="3"/>
        <v>-2.561111111111112</v>
      </c>
      <c r="F28">
        <f t="shared" si="4"/>
        <v>-62.491111111111124</v>
      </c>
      <c r="G28">
        <f t="shared" si="5"/>
        <v>-6.1442747615998545</v>
      </c>
    </row>
    <row r="29" spans="1:7" ht="15">
      <c r="A29" s="3">
        <v>29</v>
      </c>
      <c r="B29" s="3">
        <v>29.4</v>
      </c>
      <c r="C29" s="3">
        <v>9.3</v>
      </c>
      <c r="D29" s="4"/>
      <c r="E29">
        <f t="shared" si="3"/>
        <v>-2.6611111111111114</v>
      </c>
      <c r="F29">
        <f t="shared" si="4"/>
        <v>-78.23666666666668</v>
      </c>
      <c r="G29">
        <f t="shared" si="5"/>
        <v>-1.2026195462176363</v>
      </c>
    </row>
    <row r="30" spans="1:7" ht="15">
      <c r="A30" s="3">
        <v>10</v>
      </c>
      <c r="B30" s="3">
        <v>14.4</v>
      </c>
      <c r="C30" s="3">
        <v>10.3</v>
      </c>
      <c r="D30" s="4"/>
      <c r="E30">
        <f t="shared" si="3"/>
        <v>-1.6611111111111114</v>
      </c>
      <c r="F30">
        <f t="shared" si="4"/>
        <v>-23.920000000000005</v>
      </c>
      <c r="G30">
        <f t="shared" si="5"/>
        <v>-15.619171700039816</v>
      </c>
    </row>
    <row r="31" spans="1:7" ht="15">
      <c r="A31" s="3">
        <v>15</v>
      </c>
      <c r="B31" s="3">
        <v>41.7</v>
      </c>
      <c r="C31" s="3">
        <v>8.2</v>
      </c>
      <c r="D31" s="4"/>
      <c r="E31">
        <f t="shared" si="3"/>
        <v>-3.761111111111113</v>
      </c>
      <c r="F31">
        <f t="shared" si="4"/>
        <v>-156.83833333333342</v>
      </c>
      <c r="G31">
        <f t="shared" si="5"/>
        <v>10.455587822986768</v>
      </c>
    </row>
    <row r="32" spans="1:7" ht="15">
      <c r="A32" s="3">
        <v>19</v>
      </c>
      <c r="B32" s="3">
        <v>19.2</v>
      </c>
      <c r="C32" s="3">
        <v>9.2</v>
      </c>
      <c r="D32" s="4"/>
      <c r="E32">
        <f t="shared" si="3"/>
        <v>-2.761111111111113</v>
      </c>
      <c r="F32">
        <f t="shared" si="4"/>
        <v>-53.013333333333364</v>
      </c>
      <c r="G32">
        <f t="shared" si="5"/>
        <v>-11.460964330835418</v>
      </c>
    </row>
    <row r="33" spans="1:7" ht="15">
      <c r="A33" s="3">
        <v>10</v>
      </c>
      <c r="B33" s="3">
        <v>24.9</v>
      </c>
      <c r="C33" s="3">
        <v>8.9</v>
      </c>
      <c r="D33" s="4"/>
      <c r="E33">
        <f t="shared" si="3"/>
        <v>-3.061111111111112</v>
      </c>
      <c r="F33">
        <f t="shared" si="4"/>
        <v>-76.22166666666668</v>
      </c>
      <c r="G33">
        <f t="shared" si="5"/>
        <v>-5.935998684688764</v>
      </c>
    </row>
    <row r="34" spans="1:7" ht="15">
      <c r="A34" s="3">
        <v>13</v>
      </c>
      <c r="B34" s="3">
        <v>17.9</v>
      </c>
      <c r="C34" s="3">
        <v>9.6</v>
      </c>
      <c r="D34" s="4"/>
      <c r="E34">
        <f t="shared" si="3"/>
        <v>-2.3611111111111125</v>
      </c>
      <c r="F34">
        <f t="shared" si="4"/>
        <v>-42.26388888888891</v>
      </c>
      <c r="G34">
        <f t="shared" si="5"/>
        <v>-12.527585192364292</v>
      </c>
    </row>
    <row r="35" spans="1:7" ht="15">
      <c r="A35" s="3">
        <v>24</v>
      </c>
      <c r="B35" s="3">
        <v>15.7</v>
      </c>
      <c r="C35" s="3">
        <v>9.6</v>
      </c>
      <c r="D35" s="4"/>
      <c r="E35">
        <f t="shared" si="3"/>
        <v>-2.3611111111111125</v>
      </c>
      <c r="F35">
        <f t="shared" si="4"/>
        <v>-37.069444444444464</v>
      </c>
      <c r="G35">
        <f t="shared" si="5"/>
        <v>-14.727585192364291</v>
      </c>
    </row>
    <row r="36" spans="1:7" ht="15">
      <c r="A36" s="3">
        <v>20</v>
      </c>
      <c r="B36" s="3">
        <v>36</v>
      </c>
      <c r="C36" s="3">
        <v>8.8</v>
      </c>
      <c r="D36" s="4"/>
      <c r="E36">
        <f t="shared" si="3"/>
        <v>-3.1611111111111114</v>
      </c>
      <c r="F36">
        <f t="shared" si="4"/>
        <v>-113.80000000000001</v>
      </c>
      <c r="G36">
        <f t="shared" si="5"/>
        <v>5.105656530693456</v>
      </c>
    </row>
    <row r="37" spans="1:7" ht="15">
      <c r="A37" s="3">
        <v>7</v>
      </c>
      <c r="B37" s="3">
        <v>24.4</v>
      </c>
      <c r="C37" s="3">
        <v>9.8</v>
      </c>
      <c r="D37" s="4"/>
      <c r="E37">
        <f t="shared" si="3"/>
        <v>-2.1611111111111114</v>
      </c>
      <c r="F37">
        <f t="shared" si="4"/>
        <v>-52.73111111111112</v>
      </c>
      <c r="G37">
        <f t="shared" si="5"/>
        <v>-5.910895623128727</v>
      </c>
    </row>
    <row r="38" spans="1:7" ht="15">
      <c r="A38" s="3">
        <v>16</v>
      </c>
      <c r="B38" s="3">
        <v>42.2</v>
      </c>
      <c r="C38" s="3">
        <v>8.7</v>
      </c>
      <c r="D38" s="4"/>
      <c r="E38">
        <f t="shared" si="3"/>
        <v>-3.261111111111113</v>
      </c>
      <c r="F38">
        <f t="shared" si="4"/>
        <v>-137.61888888888896</v>
      </c>
      <c r="G38">
        <f t="shared" si="5"/>
        <v>11.247311746075676</v>
      </c>
    </row>
    <row r="39" spans="1:7" ht="15">
      <c r="A39" s="3">
        <v>11</v>
      </c>
      <c r="B39" s="3">
        <v>38.2</v>
      </c>
      <c r="C39" s="3">
        <v>8.5</v>
      </c>
      <c r="D39" s="4"/>
      <c r="E39">
        <f t="shared" si="3"/>
        <v>-3.461111111111112</v>
      </c>
      <c r="F39">
        <f t="shared" si="4"/>
        <v>-132.2144444444445</v>
      </c>
      <c r="G39">
        <f t="shared" si="5"/>
        <v>7.130622176840113</v>
      </c>
    </row>
    <row r="40" spans="1:7" ht="15">
      <c r="A40" s="3">
        <v>8</v>
      </c>
      <c r="B40" s="3">
        <v>20.3</v>
      </c>
      <c r="C40" s="3">
        <v>8.2</v>
      </c>
      <c r="D40" s="4"/>
      <c r="E40">
        <f t="shared" si="3"/>
        <v>-3.761111111111113</v>
      </c>
      <c r="F40">
        <f t="shared" si="4"/>
        <v>-76.35055555555559</v>
      </c>
      <c r="G40">
        <f t="shared" si="5"/>
        <v>-10.944412177013234</v>
      </c>
    </row>
    <row r="41" spans="1:7" ht="15">
      <c r="A41" s="3">
        <v>41</v>
      </c>
      <c r="B41" s="3">
        <v>47.6</v>
      </c>
      <c r="C41" s="3">
        <v>10.6</v>
      </c>
      <c r="D41" s="4"/>
      <c r="E41">
        <f t="shared" si="3"/>
        <v>-1.3611111111111125</v>
      </c>
      <c r="F41">
        <f t="shared" si="4"/>
        <v>-64.78888888888896</v>
      </c>
      <c r="G41">
        <f t="shared" si="5"/>
        <v>17.75586265381353</v>
      </c>
    </row>
    <row r="42" spans="1:7" ht="15">
      <c r="A42" s="3"/>
      <c r="B42" s="3"/>
      <c r="C42" s="3"/>
      <c r="D42" s="4"/>
      <c r="E42">
        <f t="shared" si="3"/>
      </c>
      <c r="F42">
        <f t="shared" si="4"/>
      </c>
      <c r="G42">
        <f t="shared" si="5"/>
      </c>
    </row>
    <row r="43" spans="1:7" ht="15">
      <c r="A43" s="3"/>
      <c r="B43" s="3"/>
      <c r="C43" s="3"/>
      <c r="D43" s="4"/>
      <c r="E43">
        <f t="shared" si="3"/>
      </c>
      <c r="F43">
        <f t="shared" si="4"/>
      </c>
      <c r="G43">
        <f t="shared" si="5"/>
      </c>
    </row>
    <row r="44" spans="1:7" ht="15">
      <c r="A44" s="3"/>
      <c r="B44" s="3"/>
      <c r="C44" s="3"/>
      <c r="D44" s="4"/>
      <c r="E44">
        <f t="shared" si="3"/>
      </c>
      <c r="F44">
        <f t="shared" si="4"/>
      </c>
      <c r="G44">
        <f t="shared" si="5"/>
      </c>
    </row>
    <row r="45" spans="1:7" ht="15">
      <c r="A45" s="3"/>
      <c r="B45" s="3"/>
      <c r="C45" s="3"/>
      <c r="D45" s="4"/>
      <c r="E45">
        <f t="shared" si="3"/>
      </c>
      <c r="F45">
        <f t="shared" si="4"/>
      </c>
      <c r="G45">
        <f t="shared" si="5"/>
      </c>
    </row>
    <row r="46" spans="1:7" ht="15">
      <c r="A46" s="3"/>
      <c r="B46" s="3"/>
      <c r="C46" s="3"/>
      <c r="D46" s="4"/>
      <c r="E46">
        <f t="shared" si="3"/>
      </c>
      <c r="F46">
        <f t="shared" si="4"/>
      </c>
      <c r="G46">
        <f t="shared" si="5"/>
      </c>
    </row>
    <row r="47" spans="1:7" ht="15">
      <c r="A47" s="3"/>
      <c r="B47" s="3"/>
      <c r="C47" s="3"/>
      <c r="D47" s="4"/>
      <c r="E47">
        <f t="shared" si="3"/>
      </c>
      <c r="F47">
        <f t="shared" si="4"/>
      </c>
      <c r="G47">
        <f t="shared" si="5"/>
      </c>
    </row>
    <row r="48" spans="1:7" ht="15">
      <c r="A48" s="3"/>
      <c r="B48" s="3"/>
      <c r="C48" s="3"/>
      <c r="D48" s="4"/>
      <c r="E48">
        <f t="shared" si="3"/>
      </c>
      <c r="F48">
        <f t="shared" si="4"/>
      </c>
      <c r="G48">
        <f t="shared" si="5"/>
      </c>
    </row>
    <row r="49" spans="1:7" ht="15">
      <c r="A49" s="3"/>
      <c r="B49" s="3"/>
      <c r="C49" s="3"/>
      <c r="D49" s="4"/>
      <c r="E49">
        <f t="shared" si="3"/>
      </c>
      <c r="F49">
        <f t="shared" si="4"/>
      </c>
      <c r="G49">
        <f t="shared" si="5"/>
      </c>
    </row>
    <row r="50" spans="1:7" ht="15">
      <c r="A50" s="3"/>
      <c r="B50" s="3"/>
      <c r="C50" s="3"/>
      <c r="D50" s="4"/>
      <c r="E50">
        <f t="shared" si="3"/>
      </c>
      <c r="F50">
        <f t="shared" si="4"/>
      </c>
      <c r="G50">
        <f t="shared" si="5"/>
      </c>
    </row>
    <row r="51" spans="1:7" ht="15">
      <c r="A51" s="3"/>
      <c r="B51" s="3"/>
      <c r="C51" s="3"/>
      <c r="D51" s="4"/>
      <c r="E51">
        <f t="shared" si="3"/>
      </c>
      <c r="F51">
        <f t="shared" si="4"/>
      </c>
      <c r="G51">
        <f t="shared" si="5"/>
      </c>
    </row>
    <row r="52" spans="1:7" ht="15">
      <c r="A52" s="3"/>
      <c r="B52" s="3"/>
      <c r="C52" s="3"/>
      <c r="D52" s="4"/>
      <c r="E52">
        <f t="shared" si="3"/>
      </c>
      <c r="F52">
        <f t="shared" si="4"/>
      </c>
      <c r="G52">
        <f t="shared" si="5"/>
      </c>
    </row>
    <row r="53" spans="1:7" ht="15">
      <c r="A53" s="3"/>
      <c r="B53" s="3"/>
      <c r="C53" s="3"/>
      <c r="D53" s="4"/>
      <c r="E53">
        <f t="shared" si="3"/>
      </c>
      <c r="F53">
        <f t="shared" si="4"/>
      </c>
      <c r="G53">
        <f t="shared" si="5"/>
      </c>
    </row>
    <row r="54" spans="1:7" ht="15">
      <c r="A54" s="3"/>
      <c r="B54" s="3"/>
      <c r="C54" s="3"/>
      <c r="D54" s="4"/>
      <c r="E54">
        <f t="shared" si="3"/>
      </c>
      <c r="F54">
        <f t="shared" si="4"/>
      </c>
      <c r="G54">
        <f t="shared" si="5"/>
      </c>
    </row>
    <row r="55" spans="1:7" ht="15">
      <c r="A55" s="3"/>
      <c r="B55" s="3"/>
      <c r="C55" s="3"/>
      <c r="D55" s="4"/>
      <c r="E55">
        <f t="shared" si="3"/>
      </c>
      <c r="F55">
        <f t="shared" si="4"/>
      </c>
      <c r="G55">
        <f t="shared" si="5"/>
      </c>
    </row>
    <row r="56" spans="1:7" ht="15">
      <c r="A56" s="3"/>
      <c r="B56" s="3"/>
      <c r="C56" s="3"/>
      <c r="D56" s="4"/>
      <c r="E56">
        <f t="shared" si="3"/>
      </c>
      <c r="F56">
        <f t="shared" si="4"/>
      </c>
      <c r="G56">
        <f t="shared" si="5"/>
      </c>
    </row>
    <row r="57" spans="1:7" ht="15">
      <c r="A57" s="3"/>
      <c r="B57" s="3"/>
      <c r="C57" s="3"/>
      <c r="D57" s="4"/>
      <c r="E57">
        <f t="shared" si="3"/>
      </c>
      <c r="F57">
        <f t="shared" si="4"/>
      </c>
      <c r="G57">
        <f t="shared" si="5"/>
      </c>
    </row>
    <row r="58" spans="1:7" ht="15">
      <c r="A58" s="3"/>
      <c r="B58" s="3"/>
      <c r="C58" s="3"/>
      <c r="D58" s="4"/>
      <c r="E58">
        <f t="shared" si="3"/>
      </c>
      <c r="F58">
        <f t="shared" si="4"/>
      </c>
      <c r="G58">
        <f t="shared" si="5"/>
      </c>
    </row>
    <row r="59" spans="1:7" ht="15">
      <c r="A59" s="3"/>
      <c r="B59" s="3"/>
      <c r="C59" s="3"/>
      <c r="D59" s="4"/>
      <c r="E59">
        <f t="shared" si="3"/>
      </c>
      <c r="F59">
        <f t="shared" si="4"/>
      </c>
      <c r="G59">
        <f t="shared" si="5"/>
      </c>
    </row>
    <row r="60" spans="1:7" ht="15">
      <c r="A60" s="3"/>
      <c r="B60" s="3"/>
      <c r="C60" s="3"/>
      <c r="D60" s="4"/>
      <c r="E60">
        <f t="shared" si="3"/>
      </c>
      <c r="F60">
        <f t="shared" si="4"/>
      </c>
      <c r="G60">
        <f t="shared" si="5"/>
      </c>
    </row>
    <row r="61" spans="1:7" ht="15">
      <c r="A61" s="3"/>
      <c r="B61" s="3"/>
      <c r="C61" s="3"/>
      <c r="D61" s="4"/>
      <c r="E61">
        <f t="shared" si="3"/>
      </c>
      <c r="F61">
        <f t="shared" si="4"/>
      </c>
      <c r="G61">
        <f t="shared" si="5"/>
      </c>
    </row>
    <row r="62" spans="1:7" ht="15">
      <c r="A62" s="3"/>
      <c r="B62" s="3"/>
      <c r="C62" s="3"/>
      <c r="D62" s="4"/>
      <c r="E62">
        <f t="shared" si="3"/>
      </c>
      <c r="F62">
        <f t="shared" si="4"/>
      </c>
      <c r="G62">
        <f t="shared" si="5"/>
      </c>
    </row>
    <row r="63" spans="1:7" ht="15">
      <c r="A63" s="3"/>
      <c r="B63" s="3"/>
      <c r="C63" s="3"/>
      <c r="D63" s="4"/>
      <c r="E63">
        <f t="shared" si="3"/>
      </c>
      <c r="F63">
        <f t="shared" si="4"/>
      </c>
      <c r="G63">
        <f t="shared" si="5"/>
      </c>
    </row>
    <row r="64" spans="1:7" ht="15">
      <c r="A64" s="3"/>
      <c r="B64" s="3"/>
      <c r="C64" s="3"/>
      <c r="D64" s="4"/>
      <c r="E64">
        <f t="shared" si="3"/>
      </c>
      <c r="F64">
        <f t="shared" si="4"/>
      </c>
      <c r="G64">
        <f t="shared" si="5"/>
      </c>
    </row>
    <row r="65" spans="1:7" ht="15">
      <c r="A65" s="3"/>
      <c r="B65" s="3"/>
      <c r="C65" s="3"/>
      <c r="D65" s="4"/>
      <c r="E65">
        <f t="shared" si="3"/>
      </c>
      <c r="F65">
        <f t="shared" si="4"/>
      </c>
      <c r="G65">
        <f t="shared" si="5"/>
      </c>
    </row>
    <row r="66" spans="1:7" ht="15">
      <c r="A66" s="3"/>
      <c r="B66" s="3"/>
      <c r="C66" s="3"/>
      <c r="D66" s="4"/>
      <c r="E66">
        <f t="shared" si="3"/>
      </c>
      <c r="F66">
        <f t="shared" si="4"/>
      </c>
      <c r="G66">
        <f t="shared" si="5"/>
      </c>
    </row>
    <row r="67" spans="1:7" ht="15">
      <c r="A67" s="3"/>
      <c r="B67" s="3"/>
      <c r="C67" s="3"/>
      <c r="D67" s="4"/>
      <c r="E67">
        <f t="shared" si="3"/>
      </c>
      <c r="F67">
        <f t="shared" si="4"/>
      </c>
      <c r="G67">
        <f t="shared" si="5"/>
      </c>
    </row>
    <row r="68" spans="1:7" ht="15">
      <c r="A68" s="3"/>
      <c r="B68" s="3"/>
      <c r="C68" s="3"/>
      <c r="D68" s="4"/>
      <c r="E68">
        <f t="shared" si="3"/>
      </c>
      <c r="F68">
        <f t="shared" si="4"/>
      </c>
      <c r="G68">
        <f t="shared" si="5"/>
      </c>
    </row>
    <row r="69" spans="1:7" ht="15">
      <c r="A69" s="3"/>
      <c r="B69" s="3"/>
      <c r="C69" s="3"/>
      <c r="D69" s="4"/>
      <c r="E69">
        <f t="shared" si="3"/>
      </c>
      <c r="F69">
        <f t="shared" si="4"/>
      </c>
      <c r="G69">
        <f t="shared" si="5"/>
      </c>
    </row>
    <row r="70" spans="1:7" ht="15">
      <c r="A70" s="3"/>
      <c r="B70" s="3"/>
      <c r="C70" s="3"/>
      <c r="D70" s="4"/>
      <c r="E70">
        <f t="shared" si="3"/>
      </c>
      <c r="F70">
        <f t="shared" si="4"/>
      </c>
      <c r="G70">
        <f t="shared" si="5"/>
      </c>
    </row>
    <row r="71" spans="1:7" ht="15">
      <c r="A71" s="3"/>
      <c r="B71" s="3"/>
      <c r="C71" s="3"/>
      <c r="D71" s="4"/>
      <c r="E71">
        <f aca="true" t="shared" si="6" ref="E71:E134">IF(C71="","",C71-AVERAGE(C$6:C$505))</f>
      </c>
      <c r="F71">
        <f aca="true" t="shared" si="7" ref="F71:F134">IF(OR(B71="",C71=""),"",E71*B71)</f>
      </c>
      <c r="G71">
        <f aca="true" t="shared" si="8" ref="G71:G134">IF(A71="","",B71-AVERAGE(B$6:B$505)-(SUM(F$6:F$505)/((COUNTA(A$6:A$505)-1)*VAR(C$6:C$505)))*E71)</f>
      </c>
    </row>
    <row r="72" spans="1:7" ht="15">
      <c r="A72" s="3"/>
      <c r="B72" s="3"/>
      <c r="C72" s="3"/>
      <c r="D72" s="4"/>
      <c r="E72">
        <f t="shared" si="6"/>
      </c>
      <c r="F72">
        <f t="shared" si="7"/>
      </c>
      <c r="G72">
        <f t="shared" si="8"/>
      </c>
    </row>
    <row r="73" spans="1:7" ht="15">
      <c r="A73" s="3"/>
      <c r="B73" s="3"/>
      <c r="C73" s="3"/>
      <c r="D73" s="4"/>
      <c r="E73">
        <f t="shared" si="6"/>
      </c>
      <c r="F73">
        <f t="shared" si="7"/>
      </c>
      <c r="G73">
        <f t="shared" si="8"/>
      </c>
    </row>
    <row r="74" spans="1:7" ht="15">
      <c r="A74" s="3"/>
      <c r="B74" s="3"/>
      <c r="C74" s="3"/>
      <c r="D74" s="4"/>
      <c r="E74">
        <f t="shared" si="6"/>
      </c>
      <c r="F74">
        <f t="shared" si="7"/>
      </c>
      <c r="G74">
        <f t="shared" si="8"/>
      </c>
    </row>
    <row r="75" spans="1:7" ht="15">
      <c r="A75" s="3"/>
      <c r="B75" s="3"/>
      <c r="C75" s="3"/>
      <c r="D75" s="4"/>
      <c r="E75">
        <f t="shared" si="6"/>
      </c>
      <c r="F75">
        <f t="shared" si="7"/>
      </c>
      <c r="G75">
        <f t="shared" si="8"/>
      </c>
    </row>
    <row r="76" spans="1:7" ht="15">
      <c r="A76" s="3"/>
      <c r="B76" s="3"/>
      <c r="C76" s="3"/>
      <c r="D76" s="4"/>
      <c r="E76">
        <f t="shared" si="6"/>
      </c>
      <c r="F76">
        <f t="shared" si="7"/>
      </c>
      <c r="G76">
        <f t="shared" si="8"/>
      </c>
    </row>
    <row r="77" spans="1:7" ht="15">
      <c r="A77" s="3"/>
      <c r="B77" s="3"/>
      <c r="C77" s="3"/>
      <c r="D77" s="4"/>
      <c r="E77">
        <f t="shared" si="6"/>
      </c>
      <c r="F77">
        <f t="shared" si="7"/>
      </c>
      <c r="G77">
        <f t="shared" si="8"/>
      </c>
    </row>
    <row r="78" spans="1:7" ht="15">
      <c r="A78" s="3"/>
      <c r="B78" s="3"/>
      <c r="C78" s="3"/>
      <c r="D78" s="4"/>
      <c r="E78">
        <f t="shared" si="6"/>
      </c>
      <c r="F78">
        <f t="shared" si="7"/>
      </c>
      <c r="G78">
        <f t="shared" si="8"/>
      </c>
    </row>
    <row r="79" spans="1:7" ht="15">
      <c r="A79" s="3"/>
      <c r="B79" s="3"/>
      <c r="C79" s="3"/>
      <c r="D79" s="4"/>
      <c r="E79">
        <f t="shared" si="6"/>
      </c>
      <c r="F79">
        <f t="shared" si="7"/>
      </c>
      <c r="G79">
        <f t="shared" si="8"/>
      </c>
    </row>
    <row r="80" spans="1:7" ht="15">
      <c r="A80" s="3"/>
      <c r="B80" s="3"/>
      <c r="C80" s="3"/>
      <c r="D80" s="4"/>
      <c r="E80">
        <f t="shared" si="6"/>
      </c>
      <c r="F80">
        <f t="shared" si="7"/>
      </c>
      <c r="G80">
        <f t="shared" si="8"/>
      </c>
    </row>
    <row r="81" spans="1:7" ht="15">
      <c r="A81" s="3"/>
      <c r="B81" s="3"/>
      <c r="C81" s="3"/>
      <c r="D81" s="4"/>
      <c r="E81">
        <f t="shared" si="6"/>
      </c>
      <c r="F81">
        <f t="shared" si="7"/>
      </c>
      <c r="G81">
        <f t="shared" si="8"/>
      </c>
    </row>
    <row r="82" spans="1:7" ht="15">
      <c r="A82" s="3"/>
      <c r="B82" s="3"/>
      <c r="C82" s="3"/>
      <c r="D82" s="4"/>
      <c r="E82">
        <f t="shared" si="6"/>
      </c>
      <c r="F82">
        <f t="shared" si="7"/>
      </c>
      <c r="G82">
        <f t="shared" si="8"/>
      </c>
    </row>
    <row r="83" spans="1:7" ht="15">
      <c r="A83" s="3"/>
      <c r="B83" s="3"/>
      <c r="C83" s="3"/>
      <c r="D83" s="4"/>
      <c r="E83">
        <f t="shared" si="6"/>
      </c>
      <c r="F83">
        <f t="shared" si="7"/>
      </c>
      <c r="G83">
        <f t="shared" si="8"/>
      </c>
    </row>
    <row r="84" spans="1:7" ht="15">
      <c r="A84" s="3"/>
      <c r="B84" s="3"/>
      <c r="C84" s="3"/>
      <c r="D84" s="4"/>
      <c r="E84">
        <f t="shared" si="6"/>
      </c>
      <c r="F84">
        <f t="shared" si="7"/>
      </c>
      <c r="G84">
        <f t="shared" si="8"/>
      </c>
    </row>
    <row r="85" spans="1:7" ht="15">
      <c r="A85" s="3"/>
      <c r="B85" s="3"/>
      <c r="C85" s="3"/>
      <c r="D85" s="4"/>
      <c r="E85">
        <f t="shared" si="6"/>
      </c>
      <c r="F85">
        <f t="shared" si="7"/>
      </c>
      <c r="G85">
        <f t="shared" si="8"/>
      </c>
    </row>
    <row r="86" spans="1:7" ht="15">
      <c r="A86" s="3"/>
      <c r="B86" s="3"/>
      <c r="C86" s="3"/>
      <c r="D86" s="4"/>
      <c r="E86">
        <f t="shared" si="6"/>
      </c>
      <c r="F86">
        <f t="shared" si="7"/>
      </c>
      <c r="G86">
        <f t="shared" si="8"/>
      </c>
    </row>
    <row r="87" spans="1:7" ht="15">
      <c r="A87" s="3"/>
      <c r="B87" s="3"/>
      <c r="C87" s="3"/>
      <c r="D87" s="4"/>
      <c r="E87">
        <f t="shared" si="6"/>
      </c>
      <c r="F87">
        <f t="shared" si="7"/>
      </c>
      <c r="G87">
        <f t="shared" si="8"/>
      </c>
    </row>
    <row r="88" spans="1:7" ht="15">
      <c r="A88" s="3"/>
      <c r="B88" s="3"/>
      <c r="C88" s="3"/>
      <c r="D88" s="4"/>
      <c r="E88">
        <f t="shared" si="6"/>
      </c>
      <c r="F88">
        <f t="shared" si="7"/>
      </c>
      <c r="G88">
        <f t="shared" si="8"/>
      </c>
    </row>
    <row r="89" spans="1:7" ht="15">
      <c r="A89" s="3"/>
      <c r="B89" s="3"/>
      <c r="C89" s="3"/>
      <c r="D89" s="4"/>
      <c r="E89">
        <f t="shared" si="6"/>
      </c>
      <c r="F89">
        <f t="shared" si="7"/>
      </c>
      <c r="G89">
        <f t="shared" si="8"/>
      </c>
    </row>
    <row r="90" spans="1:7" ht="15">
      <c r="A90" s="3"/>
      <c r="B90" s="3"/>
      <c r="C90" s="3"/>
      <c r="D90" s="4"/>
      <c r="E90">
        <f t="shared" si="6"/>
      </c>
      <c r="F90">
        <f t="shared" si="7"/>
      </c>
      <c r="G90">
        <f t="shared" si="8"/>
      </c>
    </row>
    <row r="91" spans="1:7" ht="15">
      <c r="A91" s="3"/>
      <c r="B91" s="3"/>
      <c r="C91" s="3"/>
      <c r="D91" s="4"/>
      <c r="E91">
        <f t="shared" si="6"/>
      </c>
      <c r="F91">
        <f t="shared" si="7"/>
      </c>
      <c r="G91">
        <f t="shared" si="8"/>
      </c>
    </row>
    <row r="92" spans="1:7" ht="15">
      <c r="A92" s="3"/>
      <c r="B92" s="3"/>
      <c r="C92" s="3"/>
      <c r="D92" s="4"/>
      <c r="E92">
        <f t="shared" si="6"/>
      </c>
      <c r="F92">
        <f t="shared" si="7"/>
      </c>
      <c r="G92">
        <f t="shared" si="8"/>
      </c>
    </row>
    <row r="93" spans="1:7" ht="15">
      <c r="A93" s="3"/>
      <c r="B93" s="3"/>
      <c r="C93" s="3"/>
      <c r="D93" s="4"/>
      <c r="E93">
        <f t="shared" si="6"/>
      </c>
      <c r="F93">
        <f t="shared" si="7"/>
      </c>
      <c r="G93">
        <f t="shared" si="8"/>
      </c>
    </row>
    <row r="94" spans="1:7" ht="15">
      <c r="A94" s="3"/>
      <c r="B94" s="3"/>
      <c r="C94" s="3"/>
      <c r="D94" s="4"/>
      <c r="E94">
        <f t="shared" si="6"/>
      </c>
      <c r="F94">
        <f t="shared" si="7"/>
      </c>
      <c r="G94">
        <f t="shared" si="8"/>
      </c>
    </row>
    <row r="95" spans="1:7" ht="15">
      <c r="A95" s="3"/>
      <c r="B95" s="3"/>
      <c r="C95" s="3"/>
      <c r="D95" s="4"/>
      <c r="E95">
        <f t="shared" si="6"/>
      </c>
      <c r="F95">
        <f t="shared" si="7"/>
      </c>
      <c r="G95">
        <f t="shared" si="8"/>
      </c>
    </row>
    <row r="96" spans="1:7" ht="15">
      <c r="A96" s="3"/>
      <c r="B96" s="3"/>
      <c r="C96" s="3"/>
      <c r="D96" s="4"/>
      <c r="E96">
        <f t="shared" si="6"/>
      </c>
      <c r="F96">
        <f t="shared" si="7"/>
      </c>
      <c r="G96">
        <f t="shared" si="8"/>
      </c>
    </row>
    <row r="97" spans="1:7" ht="15">
      <c r="A97" s="3"/>
      <c r="B97" s="3"/>
      <c r="C97" s="3"/>
      <c r="D97" s="4"/>
      <c r="E97">
        <f t="shared" si="6"/>
      </c>
      <c r="F97">
        <f t="shared" si="7"/>
      </c>
      <c r="G97">
        <f t="shared" si="8"/>
      </c>
    </row>
    <row r="98" spans="1:7" ht="15">
      <c r="A98" s="3"/>
      <c r="B98" s="3"/>
      <c r="C98" s="3"/>
      <c r="D98" s="4"/>
      <c r="E98">
        <f t="shared" si="6"/>
      </c>
      <c r="F98">
        <f t="shared" si="7"/>
      </c>
      <c r="G98">
        <f t="shared" si="8"/>
      </c>
    </row>
    <row r="99" spans="1:7" ht="15">
      <c r="A99" s="3"/>
      <c r="B99" s="3"/>
      <c r="C99" s="3"/>
      <c r="D99" s="4"/>
      <c r="E99">
        <f t="shared" si="6"/>
      </c>
      <c r="F99">
        <f t="shared" si="7"/>
      </c>
      <c r="G99">
        <f t="shared" si="8"/>
      </c>
    </row>
    <row r="100" spans="1:7" ht="15">
      <c r="A100" s="3"/>
      <c r="B100" s="3"/>
      <c r="C100" s="3"/>
      <c r="D100" s="4"/>
      <c r="E100">
        <f t="shared" si="6"/>
      </c>
      <c r="F100">
        <f t="shared" si="7"/>
      </c>
      <c r="G100">
        <f t="shared" si="8"/>
      </c>
    </row>
    <row r="101" spans="1:7" ht="15">
      <c r="A101" s="3"/>
      <c r="B101" s="3"/>
      <c r="C101" s="3"/>
      <c r="D101" s="4"/>
      <c r="E101">
        <f t="shared" si="6"/>
      </c>
      <c r="F101">
        <f t="shared" si="7"/>
      </c>
      <c r="G101">
        <f t="shared" si="8"/>
      </c>
    </row>
    <row r="102" spans="1:7" ht="15">
      <c r="A102" s="3"/>
      <c r="B102" s="3"/>
      <c r="C102" s="3"/>
      <c r="D102" s="4"/>
      <c r="E102">
        <f t="shared" si="6"/>
      </c>
      <c r="F102">
        <f t="shared" si="7"/>
      </c>
      <c r="G102">
        <f t="shared" si="8"/>
      </c>
    </row>
    <row r="103" spans="1:7" ht="15">
      <c r="A103" s="3"/>
      <c r="B103" s="3"/>
      <c r="C103" s="3"/>
      <c r="D103" s="4"/>
      <c r="E103">
        <f t="shared" si="6"/>
      </c>
      <c r="F103">
        <f t="shared" si="7"/>
      </c>
      <c r="G103">
        <f t="shared" si="8"/>
      </c>
    </row>
    <row r="104" spans="1:7" ht="15">
      <c r="A104" s="3"/>
      <c r="B104" s="3"/>
      <c r="C104" s="3"/>
      <c r="D104" s="4"/>
      <c r="E104">
        <f t="shared" si="6"/>
      </c>
      <c r="F104">
        <f t="shared" si="7"/>
      </c>
      <c r="G104">
        <f t="shared" si="8"/>
      </c>
    </row>
    <row r="105" spans="1:7" ht="15">
      <c r="A105" s="3"/>
      <c r="B105" s="3"/>
      <c r="C105" s="3"/>
      <c r="D105" s="4"/>
      <c r="E105">
        <f t="shared" si="6"/>
      </c>
      <c r="F105">
        <f t="shared" si="7"/>
      </c>
      <c r="G105">
        <f t="shared" si="8"/>
      </c>
    </row>
    <row r="106" spans="1:7" ht="15">
      <c r="A106" s="3"/>
      <c r="B106" s="3"/>
      <c r="C106" s="3"/>
      <c r="D106" s="4"/>
      <c r="E106">
        <f t="shared" si="6"/>
      </c>
      <c r="F106">
        <f t="shared" si="7"/>
      </c>
      <c r="G106">
        <f t="shared" si="8"/>
      </c>
    </row>
    <row r="107" spans="1:7" ht="15">
      <c r="A107" s="3"/>
      <c r="B107" s="3"/>
      <c r="C107" s="3"/>
      <c r="D107" s="4"/>
      <c r="E107">
        <f t="shared" si="6"/>
      </c>
      <c r="F107">
        <f t="shared" si="7"/>
      </c>
      <c r="G107">
        <f t="shared" si="8"/>
      </c>
    </row>
    <row r="108" spans="1:7" ht="15">
      <c r="A108" s="3"/>
      <c r="B108" s="3"/>
      <c r="C108" s="3"/>
      <c r="D108" s="4"/>
      <c r="E108">
        <f t="shared" si="6"/>
      </c>
      <c r="F108">
        <f t="shared" si="7"/>
      </c>
      <c r="G108">
        <f t="shared" si="8"/>
      </c>
    </row>
    <row r="109" spans="1:7" ht="15">
      <c r="A109" s="3"/>
      <c r="B109" s="3"/>
      <c r="C109" s="3"/>
      <c r="D109" s="4"/>
      <c r="E109">
        <f t="shared" si="6"/>
      </c>
      <c r="F109">
        <f t="shared" si="7"/>
      </c>
      <c r="G109">
        <f t="shared" si="8"/>
      </c>
    </row>
    <row r="110" spans="1:7" ht="15">
      <c r="A110" s="3"/>
      <c r="B110" s="3"/>
      <c r="C110" s="3"/>
      <c r="D110" s="4"/>
      <c r="E110">
        <f t="shared" si="6"/>
      </c>
      <c r="F110">
        <f t="shared" si="7"/>
      </c>
      <c r="G110">
        <f t="shared" si="8"/>
      </c>
    </row>
    <row r="111" spans="1:7" ht="15">
      <c r="A111" s="3"/>
      <c r="B111" s="3"/>
      <c r="C111" s="3"/>
      <c r="D111" s="4"/>
      <c r="E111">
        <f t="shared" si="6"/>
      </c>
      <c r="F111">
        <f t="shared" si="7"/>
      </c>
      <c r="G111">
        <f t="shared" si="8"/>
      </c>
    </row>
    <row r="112" spans="1:7" ht="15">
      <c r="A112" s="3"/>
      <c r="B112" s="3"/>
      <c r="C112" s="3"/>
      <c r="D112" s="4"/>
      <c r="E112">
        <f t="shared" si="6"/>
      </c>
      <c r="F112">
        <f t="shared" si="7"/>
      </c>
      <c r="G112">
        <f t="shared" si="8"/>
      </c>
    </row>
    <row r="113" spans="1:7" ht="15">
      <c r="A113" s="3"/>
      <c r="B113" s="3"/>
      <c r="C113" s="3"/>
      <c r="D113" s="4"/>
      <c r="E113">
        <f t="shared" si="6"/>
      </c>
      <c r="F113">
        <f t="shared" si="7"/>
      </c>
      <c r="G113">
        <f t="shared" si="8"/>
      </c>
    </row>
    <row r="114" spans="1:7" ht="15">
      <c r="A114" s="3"/>
      <c r="B114" s="3"/>
      <c r="C114" s="3"/>
      <c r="D114" s="4"/>
      <c r="E114">
        <f t="shared" si="6"/>
      </c>
      <c r="F114">
        <f t="shared" si="7"/>
      </c>
      <c r="G114">
        <f t="shared" si="8"/>
      </c>
    </row>
    <row r="115" spans="1:7" ht="15">
      <c r="A115" s="3"/>
      <c r="B115" s="3"/>
      <c r="C115" s="3"/>
      <c r="D115" s="4"/>
      <c r="E115">
        <f t="shared" si="6"/>
      </c>
      <c r="F115">
        <f t="shared" si="7"/>
      </c>
      <c r="G115">
        <f t="shared" si="8"/>
      </c>
    </row>
    <row r="116" spans="1:7" ht="15">
      <c r="A116" s="3"/>
      <c r="B116" s="3"/>
      <c r="C116" s="3"/>
      <c r="D116" s="4"/>
      <c r="E116">
        <f t="shared" si="6"/>
      </c>
      <c r="F116">
        <f t="shared" si="7"/>
      </c>
      <c r="G116">
        <f t="shared" si="8"/>
      </c>
    </row>
    <row r="117" spans="1:7" ht="15">
      <c r="A117" s="3"/>
      <c r="B117" s="3"/>
      <c r="C117" s="3"/>
      <c r="D117" s="4"/>
      <c r="E117">
        <f t="shared" si="6"/>
      </c>
      <c r="F117">
        <f t="shared" si="7"/>
      </c>
      <c r="G117">
        <f t="shared" si="8"/>
      </c>
    </row>
    <row r="118" spans="1:7" ht="15">
      <c r="A118" s="3"/>
      <c r="B118" s="3"/>
      <c r="C118" s="3"/>
      <c r="D118" s="4"/>
      <c r="E118">
        <f t="shared" si="6"/>
      </c>
      <c r="F118">
        <f t="shared" si="7"/>
      </c>
      <c r="G118">
        <f t="shared" si="8"/>
      </c>
    </row>
    <row r="119" spans="1:7" ht="15">
      <c r="A119" s="3"/>
      <c r="B119" s="3"/>
      <c r="C119" s="3"/>
      <c r="D119" s="4"/>
      <c r="E119">
        <f t="shared" si="6"/>
      </c>
      <c r="F119">
        <f t="shared" si="7"/>
      </c>
      <c r="G119">
        <f t="shared" si="8"/>
      </c>
    </row>
    <row r="120" spans="1:7" ht="15">
      <c r="A120" s="3"/>
      <c r="B120" s="3"/>
      <c r="C120" s="3"/>
      <c r="D120" s="4"/>
      <c r="E120">
        <f t="shared" si="6"/>
      </c>
      <c r="F120">
        <f t="shared" si="7"/>
      </c>
      <c r="G120">
        <f t="shared" si="8"/>
      </c>
    </row>
    <row r="121" spans="1:7" ht="15">
      <c r="A121" s="3"/>
      <c r="B121" s="3"/>
      <c r="C121" s="3"/>
      <c r="D121" s="4"/>
      <c r="E121">
        <f t="shared" si="6"/>
      </c>
      <c r="F121">
        <f t="shared" si="7"/>
      </c>
      <c r="G121">
        <f t="shared" si="8"/>
      </c>
    </row>
    <row r="122" spans="1:7" ht="15">
      <c r="A122" s="3"/>
      <c r="B122" s="3"/>
      <c r="C122" s="3"/>
      <c r="D122" s="4"/>
      <c r="E122">
        <f t="shared" si="6"/>
      </c>
      <c r="F122">
        <f t="shared" si="7"/>
      </c>
      <c r="G122">
        <f t="shared" si="8"/>
      </c>
    </row>
    <row r="123" spans="1:7" ht="15">
      <c r="A123" s="3"/>
      <c r="B123" s="3"/>
      <c r="C123" s="3"/>
      <c r="D123" s="4"/>
      <c r="E123">
        <f t="shared" si="6"/>
      </c>
      <c r="F123">
        <f t="shared" si="7"/>
      </c>
      <c r="G123">
        <f t="shared" si="8"/>
      </c>
    </row>
    <row r="124" spans="1:7" ht="15">
      <c r="A124" s="3"/>
      <c r="B124" s="3"/>
      <c r="C124" s="3"/>
      <c r="D124" s="4"/>
      <c r="E124">
        <f t="shared" si="6"/>
      </c>
      <c r="F124">
        <f t="shared" si="7"/>
      </c>
      <c r="G124">
        <f t="shared" si="8"/>
      </c>
    </row>
    <row r="125" spans="1:7" ht="15">
      <c r="A125" s="3"/>
      <c r="B125" s="3"/>
      <c r="C125" s="3"/>
      <c r="D125" s="4"/>
      <c r="E125">
        <f t="shared" si="6"/>
      </c>
      <c r="F125">
        <f t="shared" si="7"/>
      </c>
      <c r="G125">
        <f t="shared" si="8"/>
      </c>
    </row>
    <row r="126" spans="1:7" ht="15">
      <c r="A126" s="3"/>
      <c r="B126" s="3"/>
      <c r="C126" s="3"/>
      <c r="D126" s="4"/>
      <c r="E126">
        <f t="shared" si="6"/>
      </c>
      <c r="F126">
        <f t="shared" si="7"/>
      </c>
      <c r="G126">
        <f t="shared" si="8"/>
      </c>
    </row>
    <row r="127" spans="1:7" ht="15">
      <c r="A127" s="3"/>
      <c r="B127" s="3"/>
      <c r="C127" s="3"/>
      <c r="D127" s="4"/>
      <c r="E127">
        <f t="shared" si="6"/>
      </c>
      <c r="F127">
        <f t="shared" si="7"/>
      </c>
      <c r="G127">
        <f t="shared" si="8"/>
      </c>
    </row>
    <row r="128" spans="1:7" ht="15">
      <c r="A128" s="3"/>
      <c r="B128" s="3"/>
      <c r="C128" s="3"/>
      <c r="D128" s="4"/>
      <c r="E128">
        <f t="shared" si="6"/>
      </c>
      <c r="F128">
        <f t="shared" si="7"/>
      </c>
      <c r="G128">
        <f t="shared" si="8"/>
      </c>
    </row>
    <row r="129" spans="1:7" ht="15">
      <c r="A129" s="3"/>
      <c r="B129" s="3"/>
      <c r="C129" s="3"/>
      <c r="D129" s="4"/>
      <c r="E129">
        <f t="shared" si="6"/>
      </c>
      <c r="F129">
        <f t="shared" si="7"/>
      </c>
      <c r="G129">
        <f t="shared" si="8"/>
      </c>
    </row>
    <row r="130" spans="1:7" ht="15">
      <c r="A130" s="3"/>
      <c r="B130" s="3"/>
      <c r="C130" s="3"/>
      <c r="D130" s="4"/>
      <c r="E130">
        <f t="shared" si="6"/>
      </c>
      <c r="F130">
        <f t="shared" si="7"/>
      </c>
      <c r="G130">
        <f t="shared" si="8"/>
      </c>
    </row>
    <row r="131" spans="1:7" ht="15">
      <c r="A131" s="3"/>
      <c r="B131" s="3"/>
      <c r="C131" s="3"/>
      <c r="D131" s="4"/>
      <c r="E131">
        <f t="shared" si="6"/>
      </c>
      <c r="F131">
        <f t="shared" si="7"/>
      </c>
      <c r="G131">
        <f t="shared" si="8"/>
      </c>
    </row>
    <row r="132" spans="1:7" ht="15">
      <c r="A132" s="3"/>
      <c r="B132" s="3"/>
      <c r="C132" s="3"/>
      <c r="D132" s="4"/>
      <c r="E132">
        <f t="shared" si="6"/>
      </c>
      <c r="F132">
        <f t="shared" si="7"/>
      </c>
      <c r="G132">
        <f t="shared" si="8"/>
      </c>
    </row>
    <row r="133" spans="1:7" ht="15">
      <c r="A133" s="3"/>
      <c r="B133" s="3"/>
      <c r="C133" s="3"/>
      <c r="D133" s="4"/>
      <c r="E133">
        <f t="shared" si="6"/>
      </c>
      <c r="F133">
        <f t="shared" si="7"/>
      </c>
      <c r="G133">
        <f t="shared" si="8"/>
      </c>
    </row>
    <row r="134" spans="1:7" ht="15">
      <c r="A134" s="3"/>
      <c r="B134" s="3"/>
      <c r="C134" s="3"/>
      <c r="D134" s="4"/>
      <c r="E134">
        <f t="shared" si="6"/>
      </c>
      <c r="F134">
        <f t="shared" si="7"/>
      </c>
      <c r="G134">
        <f t="shared" si="8"/>
      </c>
    </row>
    <row r="135" spans="1:7" ht="15">
      <c r="A135" s="3"/>
      <c r="B135" s="3"/>
      <c r="C135" s="3"/>
      <c r="D135" s="4"/>
      <c r="E135">
        <f aca="true" t="shared" si="9" ref="E135:E198">IF(C135="","",C135-AVERAGE(C$6:C$505))</f>
      </c>
      <c r="F135">
        <f aca="true" t="shared" si="10" ref="F135:F198">IF(OR(B135="",C135=""),"",E135*B135)</f>
      </c>
      <c r="G135">
        <f aca="true" t="shared" si="11" ref="G135:G198">IF(A135="","",B135-AVERAGE(B$6:B$505)-(SUM(F$6:F$505)/((COUNTA(A$6:A$505)-1)*VAR(C$6:C$505)))*E135)</f>
      </c>
    </row>
    <row r="136" spans="1:7" ht="15">
      <c r="A136" s="3"/>
      <c r="B136" s="3"/>
      <c r="C136" s="3"/>
      <c r="D136" s="4"/>
      <c r="E136">
        <f t="shared" si="9"/>
      </c>
      <c r="F136">
        <f t="shared" si="10"/>
      </c>
      <c r="G136">
        <f t="shared" si="11"/>
      </c>
    </row>
    <row r="137" spans="1:7" ht="15">
      <c r="A137" s="3"/>
      <c r="B137" s="3"/>
      <c r="C137" s="3"/>
      <c r="D137" s="4"/>
      <c r="E137">
        <f t="shared" si="9"/>
      </c>
      <c r="F137">
        <f t="shared" si="10"/>
      </c>
      <c r="G137">
        <f t="shared" si="11"/>
      </c>
    </row>
    <row r="138" spans="1:7" ht="15">
      <c r="A138" s="3"/>
      <c r="B138" s="3"/>
      <c r="C138" s="3"/>
      <c r="D138" s="4"/>
      <c r="E138">
        <f t="shared" si="9"/>
      </c>
      <c r="F138">
        <f t="shared" si="10"/>
      </c>
      <c r="G138">
        <f t="shared" si="11"/>
      </c>
    </row>
    <row r="139" spans="1:7" ht="15">
      <c r="A139" s="3"/>
      <c r="B139" s="3"/>
      <c r="C139" s="3"/>
      <c r="D139" s="4"/>
      <c r="E139">
        <f t="shared" si="9"/>
      </c>
      <c r="F139">
        <f t="shared" si="10"/>
      </c>
      <c r="G139">
        <f t="shared" si="11"/>
      </c>
    </row>
    <row r="140" spans="1:7" ht="15">
      <c r="A140" s="3"/>
      <c r="B140" s="3"/>
      <c r="C140" s="3"/>
      <c r="D140" s="4"/>
      <c r="E140">
        <f t="shared" si="9"/>
      </c>
      <c r="F140">
        <f t="shared" si="10"/>
      </c>
      <c r="G140">
        <f t="shared" si="11"/>
      </c>
    </row>
    <row r="141" spans="1:7" ht="15">
      <c r="A141" s="3"/>
      <c r="B141" s="3"/>
      <c r="C141" s="3"/>
      <c r="D141" s="4"/>
      <c r="E141">
        <f t="shared" si="9"/>
      </c>
      <c r="F141">
        <f t="shared" si="10"/>
      </c>
      <c r="G141">
        <f t="shared" si="11"/>
      </c>
    </row>
    <row r="142" spans="1:7" ht="15">
      <c r="A142" s="3"/>
      <c r="B142" s="3"/>
      <c r="C142" s="3"/>
      <c r="D142" s="4"/>
      <c r="E142">
        <f t="shared" si="9"/>
      </c>
      <c r="F142">
        <f t="shared" si="10"/>
      </c>
      <c r="G142">
        <f t="shared" si="11"/>
      </c>
    </row>
    <row r="143" spans="1:7" ht="15">
      <c r="A143" s="3"/>
      <c r="B143" s="3"/>
      <c r="C143" s="3"/>
      <c r="D143" s="4"/>
      <c r="E143">
        <f t="shared" si="9"/>
      </c>
      <c r="F143">
        <f t="shared" si="10"/>
      </c>
      <c r="G143">
        <f t="shared" si="11"/>
      </c>
    </row>
    <row r="144" spans="1:7" ht="15">
      <c r="A144" s="3"/>
      <c r="B144" s="3"/>
      <c r="C144" s="3"/>
      <c r="D144" s="4"/>
      <c r="E144">
        <f t="shared" si="9"/>
      </c>
      <c r="F144">
        <f t="shared" si="10"/>
      </c>
      <c r="G144">
        <f t="shared" si="11"/>
      </c>
    </row>
    <row r="145" spans="1:7" ht="15">
      <c r="A145" s="3"/>
      <c r="B145" s="3"/>
      <c r="C145" s="3"/>
      <c r="D145" s="4"/>
      <c r="E145">
        <f t="shared" si="9"/>
      </c>
      <c r="F145">
        <f t="shared" si="10"/>
      </c>
      <c r="G145">
        <f t="shared" si="11"/>
      </c>
    </row>
    <row r="146" spans="1:7" ht="15">
      <c r="A146" s="3"/>
      <c r="B146" s="3"/>
      <c r="C146" s="3"/>
      <c r="D146" s="4"/>
      <c r="E146">
        <f t="shared" si="9"/>
      </c>
      <c r="F146">
        <f t="shared" si="10"/>
      </c>
      <c r="G146">
        <f t="shared" si="11"/>
      </c>
    </row>
    <row r="147" spans="1:7" ht="15">
      <c r="A147" s="3"/>
      <c r="B147" s="3"/>
      <c r="C147" s="3"/>
      <c r="D147" s="4"/>
      <c r="E147">
        <f t="shared" si="9"/>
      </c>
      <c r="F147">
        <f t="shared" si="10"/>
      </c>
      <c r="G147">
        <f t="shared" si="11"/>
      </c>
    </row>
    <row r="148" spans="1:7" ht="15">
      <c r="A148" s="3"/>
      <c r="B148" s="3"/>
      <c r="C148" s="3"/>
      <c r="D148" s="4"/>
      <c r="E148">
        <f t="shared" si="9"/>
      </c>
      <c r="F148">
        <f t="shared" si="10"/>
      </c>
      <c r="G148">
        <f t="shared" si="11"/>
      </c>
    </row>
    <row r="149" spans="1:7" ht="15">
      <c r="A149" s="3"/>
      <c r="B149" s="3"/>
      <c r="C149" s="3"/>
      <c r="D149" s="4"/>
      <c r="E149">
        <f t="shared" si="9"/>
      </c>
      <c r="F149">
        <f t="shared" si="10"/>
      </c>
      <c r="G149">
        <f t="shared" si="11"/>
      </c>
    </row>
    <row r="150" spans="1:7" ht="15">
      <c r="A150" s="3"/>
      <c r="B150" s="3"/>
      <c r="C150" s="3"/>
      <c r="D150" s="4"/>
      <c r="E150">
        <f t="shared" si="9"/>
      </c>
      <c r="F150">
        <f t="shared" si="10"/>
      </c>
      <c r="G150">
        <f t="shared" si="11"/>
      </c>
    </row>
    <row r="151" spans="1:7" ht="15">
      <c r="A151" s="3"/>
      <c r="B151" s="3"/>
      <c r="C151" s="3"/>
      <c r="D151" s="4"/>
      <c r="E151">
        <f t="shared" si="9"/>
      </c>
      <c r="F151">
        <f t="shared" si="10"/>
      </c>
      <c r="G151">
        <f t="shared" si="11"/>
      </c>
    </row>
    <row r="152" spans="1:7" ht="15">
      <c r="A152" s="3"/>
      <c r="B152" s="3"/>
      <c r="C152" s="3"/>
      <c r="D152" s="4"/>
      <c r="E152">
        <f t="shared" si="9"/>
      </c>
      <c r="F152">
        <f t="shared" si="10"/>
      </c>
      <c r="G152">
        <f t="shared" si="11"/>
      </c>
    </row>
    <row r="153" spans="1:7" ht="15">
      <c r="A153" s="3"/>
      <c r="B153" s="3"/>
      <c r="C153" s="3"/>
      <c r="D153" s="4"/>
      <c r="E153">
        <f t="shared" si="9"/>
      </c>
      <c r="F153">
        <f t="shared" si="10"/>
      </c>
      <c r="G153">
        <f t="shared" si="11"/>
      </c>
    </row>
    <row r="154" spans="1:7" ht="15">
      <c r="A154" s="3"/>
      <c r="B154" s="3"/>
      <c r="C154" s="3"/>
      <c r="D154" s="4"/>
      <c r="E154">
        <f t="shared" si="9"/>
      </c>
      <c r="F154">
        <f t="shared" si="10"/>
      </c>
      <c r="G154">
        <f t="shared" si="11"/>
      </c>
    </row>
    <row r="155" spans="1:7" ht="15">
      <c r="A155" s="3"/>
      <c r="B155" s="3"/>
      <c r="C155" s="3"/>
      <c r="D155" s="4"/>
      <c r="E155">
        <f t="shared" si="9"/>
      </c>
      <c r="F155">
        <f t="shared" si="10"/>
      </c>
      <c r="G155">
        <f t="shared" si="11"/>
      </c>
    </row>
    <row r="156" spans="1:7" ht="15">
      <c r="A156" s="3"/>
      <c r="B156" s="3"/>
      <c r="C156" s="3"/>
      <c r="D156" s="4"/>
      <c r="E156">
        <f t="shared" si="9"/>
      </c>
      <c r="F156">
        <f t="shared" si="10"/>
      </c>
      <c r="G156">
        <f t="shared" si="11"/>
      </c>
    </row>
    <row r="157" spans="1:7" ht="15">
      <c r="A157" s="3"/>
      <c r="B157" s="3"/>
      <c r="C157" s="3"/>
      <c r="D157" s="4"/>
      <c r="E157">
        <f t="shared" si="9"/>
      </c>
      <c r="F157">
        <f t="shared" si="10"/>
      </c>
      <c r="G157">
        <f t="shared" si="11"/>
      </c>
    </row>
    <row r="158" spans="1:7" ht="15">
      <c r="A158" s="3"/>
      <c r="B158" s="3"/>
      <c r="C158" s="3"/>
      <c r="D158" s="4"/>
      <c r="E158">
        <f t="shared" si="9"/>
      </c>
      <c r="F158">
        <f t="shared" si="10"/>
      </c>
      <c r="G158">
        <f t="shared" si="11"/>
      </c>
    </row>
    <row r="159" spans="1:7" ht="15">
      <c r="A159" s="3"/>
      <c r="B159" s="3"/>
      <c r="C159" s="3"/>
      <c r="D159" s="4"/>
      <c r="E159">
        <f t="shared" si="9"/>
      </c>
      <c r="F159">
        <f t="shared" si="10"/>
      </c>
      <c r="G159">
        <f t="shared" si="11"/>
      </c>
    </row>
    <row r="160" spans="1:7" ht="15">
      <c r="A160" s="3"/>
      <c r="B160" s="3"/>
      <c r="C160" s="3"/>
      <c r="D160" s="4"/>
      <c r="E160">
        <f t="shared" si="9"/>
      </c>
      <c r="F160">
        <f t="shared" si="10"/>
      </c>
      <c r="G160">
        <f t="shared" si="11"/>
      </c>
    </row>
    <row r="161" spans="1:7" ht="15">
      <c r="A161" s="3"/>
      <c r="B161" s="3"/>
      <c r="C161" s="3"/>
      <c r="D161" s="4"/>
      <c r="E161">
        <f t="shared" si="9"/>
      </c>
      <c r="F161">
        <f t="shared" si="10"/>
      </c>
      <c r="G161">
        <f t="shared" si="11"/>
      </c>
    </row>
    <row r="162" spans="1:7" ht="15">
      <c r="A162" s="3"/>
      <c r="B162" s="3"/>
      <c r="C162" s="3"/>
      <c r="D162" s="4"/>
      <c r="E162">
        <f t="shared" si="9"/>
      </c>
      <c r="F162">
        <f t="shared" si="10"/>
      </c>
      <c r="G162">
        <f t="shared" si="11"/>
      </c>
    </row>
    <row r="163" spans="1:7" ht="15">
      <c r="A163" s="3"/>
      <c r="B163" s="3"/>
      <c r="C163" s="3"/>
      <c r="D163" s="4"/>
      <c r="E163">
        <f t="shared" si="9"/>
      </c>
      <c r="F163">
        <f t="shared" si="10"/>
      </c>
      <c r="G163">
        <f t="shared" si="11"/>
      </c>
    </row>
    <row r="164" spans="1:7" ht="15">
      <c r="A164" s="3"/>
      <c r="B164" s="3"/>
      <c r="C164" s="3"/>
      <c r="D164" s="4"/>
      <c r="E164">
        <f t="shared" si="9"/>
      </c>
      <c r="F164">
        <f t="shared" si="10"/>
      </c>
      <c r="G164">
        <f t="shared" si="11"/>
      </c>
    </row>
    <row r="165" spans="1:7" ht="15">
      <c r="A165" s="3"/>
      <c r="B165" s="3"/>
      <c r="C165" s="3"/>
      <c r="D165" s="4"/>
      <c r="E165">
        <f t="shared" si="9"/>
      </c>
      <c r="F165">
        <f t="shared" si="10"/>
      </c>
      <c r="G165">
        <f t="shared" si="11"/>
      </c>
    </row>
    <row r="166" spans="1:7" ht="15">
      <c r="A166" s="3"/>
      <c r="B166" s="3"/>
      <c r="C166" s="3"/>
      <c r="D166" s="4"/>
      <c r="E166">
        <f t="shared" si="9"/>
      </c>
      <c r="F166">
        <f t="shared" si="10"/>
      </c>
      <c r="G166">
        <f t="shared" si="11"/>
      </c>
    </row>
    <row r="167" spans="1:7" ht="15">
      <c r="A167" s="3"/>
      <c r="B167" s="3"/>
      <c r="C167" s="3"/>
      <c r="D167" s="4"/>
      <c r="E167">
        <f t="shared" si="9"/>
      </c>
      <c r="F167">
        <f t="shared" si="10"/>
      </c>
      <c r="G167">
        <f t="shared" si="11"/>
      </c>
    </row>
    <row r="168" spans="1:7" ht="15">
      <c r="A168" s="3"/>
      <c r="B168" s="3"/>
      <c r="C168" s="3"/>
      <c r="D168" s="4"/>
      <c r="E168">
        <f t="shared" si="9"/>
      </c>
      <c r="F168">
        <f t="shared" si="10"/>
      </c>
      <c r="G168">
        <f t="shared" si="11"/>
      </c>
    </row>
    <row r="169" spans="1:7" ht="15">
      <c r="A169" s="3"/>
      <c r="B169" s="3"/>
      <c r="C169" s="3"/>
      <c r="D169" s="4"/>
      <c r="E169">
        <f t="shared" si="9"/>
      </c>
      <c r="F169">
        <f t="shared" si="10"/>
      </c>
      <c r="G169">
        <f t="shared" si="11"/>
      </c>
    </row>
    <row r="170" spans="1:7" ht="15">
      <c r="A170" s="3"/>
      <c r="B170" s="3"/>
      <c r="C170" s="3"/>
      <c r="D170" s="4"/>
      <c r="E170">
        <f t="shared" si="9"/>
      </c>
      <c r="F170">
        <f t="shared" si="10"/>
      </c>
      <c r="G170">
        <f t="shared" si="11"/>
      </c>
    </row>
    <row r="171" spans="1:7" ht="15">
      <c r="A171" s="3"/>
      <c r="B171" s="3"/>
      <c r="C171" s="3"/>
      <c r="D171" s="4"/>
      <c r="E171">
        <f t="shared" si="9"/>
      </c>
      <c r="F171">
        <f t="shared" si="10"/>
      </c>
      <c r="G171">
        <f t="shared" si="11"/>
      </c>
    </row>
    <row r="172" spans="1:7" ht="15">
      <c r="A172" s="3"/>
      <c r="B172" s="3"/>
      <c r="C172" s="3"/>
      <c r="D172" s="4"/>
      <c r="E172">
        <f t="shared" si="9"/>
      </c>
      <c r="F172">
        <f t="shared" si="10"/>
      </c>
      <c r="G172">
        <f t="shared" si="11"/>
      </c>
    </row>
    <row r="173" spans="1:7" ht="15">
      <c r="A173" s="3"/>
      <c r="B173" s="3"/>
      <c r="C173" s="3"/>
      <c r="D173" s="4"/>
      <c r="E173">
        <f t="shared" si="9"/>
      </c>
      <c r="F173">
        <f t="shared" si="10"/>
      </c>
      <c r="G173">
        <f t="shared" si="11"/>
      </c>
    </row>
    <row r="174" spans="1:7" ht="15">
      <c r="A174" s="3"/>
      <c r="B174" s="3"/>
      <c r="C174" s="3"/>
      <c r="D174" s="4"/>
      <c r="E174">
        <f t="shared" si="9"/>
      </c>
      <c r="F174">
        <f t="shared" si="10"/>
      </c>
      <c r="G174">
        <f t="shared" si="11"/>
      </c>
    </row>
    <row r="175" spans="1:7" ht="15">
      <c r="A175" s="3"/>
      <c r="B175" s="3"/>
      <c r="C175" s="3"/>
      <c r="D175" s="4"/>
      <c r="E175">
        <f t="shared" si="9"/>
      </c>
      <c r="F175">
        <f t="shared" si="10"/>
      </c>
      <c r="G175">
        <f t="shared" si="11"/>
      </c>
    </row>
    <row r="176" spans="1:7" ht="15">
      <c r="A176" s="3"/>
      <c r="B176" s="3"/>
      <c r="C176" s="3"/>
      <c r="D176" s="4"/>
      <c r="E176">
        <f t="shared" si="9"/>
      </c>
      <c r="F176">
        <f t="shared" si="10"/>
      </c>
      <c r="G176">
        <f t="shared" si="11"/>
      </c>
    </row>
    <row r="177" spans="1:7" ht="15">
      <c r="A177" s="3"/>
      <c r="B177" s="3"/>
      <c r="C177" s="3"/>
      <c r="D177" s="4"/>
      <c r="E177">
        <f t="shared" si="9"/>
      </c>
      <c r="F177">
        <f t="shared" si="10"/>
      </c>
      <c r="G177">
        <f t="shared" si="11"/>
      </c>
    </row>
    <row r="178" spans="1:7" ht="15">
      <c r="A178" s="3"/>
      <c r="B178" s="3"/>
      <c r="C178" s="3"/>
      <c r="D178" s="4"/>
      <c r="E178">
        <f t="shared" si="9"/>
      </c>
      <c r="F178">
        <f t="shared" si="10"/>
      </c>
      <c r="G178">
        <f t="shared" si="11"/>
      </c>
    </row>
    <row r="179" spans="1:7" ht="15">
      <c r="A179" s="3"/>
      <c r="B179" s="3"/>
      <c r="C179" s="3"/>
      <c r="D179" s="4"/>
      <c r="E179">
        <f t="shared" si="9"/>
      </c>
      <c r="F179">
        <f t="shared" si="10"/>
      </c>
      <c r="G179">
        <f t="shared" si="11"/>
      </c>
    </row>
    <row r="180" spans="1:7" ht="15">
      <c r="A180" s="3"/>
      <c r="B180" s="3"/>
      <c r="C180" s="3"/>
      <c r="D180" s="4"/>
      <c r="E180">
        <f t="shared" si="9"/>
      </c>
      <c r="F180">
        <f t="shared" si="10"/>
      </c>
      <c r="G180">
        <f t="shared" si="11"/>
      </c>
    </row>
    <row r="181" spans="1:7" ht="15">
      <c r="A181" s="3"/>
      <c r="B181" s="3"/>
      <c r="C181" s="3"/>
      <c r="D181" s="4"/>
      <c r="E181">
        <f t="shared" si="9"/>
      </c>
      <c r="F181">
        <f t="shared" si="10"/>
      </c>
      <c r="G181">
        <f t="shared" si="11"/>
      </c>
    </row>
    <row r="182" spans="1:7" ht="15">
      <c r="A182" s="3"/>
      <c r="B182" s="3"/>
      <c r="C182" s="3"/>
      <c r="D182" s="4"/>
      <c r="E182">
        <f t="shared" si="9"/>
      </c>
      <c r="F182">
        <f t="shared" si="10"/>
      </c>
      <c r="G182">
        <f t="shared" si="11"/>
      </c>
    </row>
    <row r="183" spans="1:7" ht="15">
      <c r="A183" s="3"/>
      <c r="B183" s="3"/>
      <c r="C183" s="3"/>
      <c r="D183" s="4"/>
      <c r="E183">
        <f t="shared" si="9"/>
      </c>
      <c r="F183">
        <f t="shared" si="10"/>
      </c>
      <c r="G183">
        <f t="shared" si="11"/>
      </c>
    </row>
    <row r="184" spans="1:7" ht="15">
      <c r="A184" s="3"/>
      <c r="B184" s="3"/>
      <c r="C184" s="3"/>
      <c r="D184" s="4"/>
      <c r="E184">
        <f t="shared" si="9"/>
      </c>
      <c r="F184">
        <f t="shared" si="10"/>
      </c>
      <c r="G184">
        <f t="shared" si="11"/>
      </c>
    </row>
    <row r="185" spans="1:7" ht="15">
      <c r="A185" s="3"/>
      <c r="B185" s="3"/>
      <c r="C185" s="3"/>
      <c r="D185" s="4"/>
      <c r="E185">
        <f t="shared" si="9"/>
      </c>
      <c r="F185">
        <f t="shared" si="10"/>
      </c>
      <c r="G185">
        <f t="shared" si="11"/>
      </c>
    </row>
    <row r="186" spans="1:7" ht="15">
      <c r="A186" s="3"/>
      <c r="B186" s="3"/>
      <c r="C186" s="3"/>
      <c r="D186" s="4"/>
      <c r="E186">
        <f t="shared" si="9"/>
      </c>
      <c r="F186">
        <f t="shared" si="10"/>
      </c>
      <c r="G186">
        <f t="shared" si="11"/>
      </c>
    </row>
    <row r="187" spans="1:7" ht="15">
      <c r="A187" s="3"/>
      <c r="B187" s="3"/>
      <c r="C187" s="3"/>
      <c r="D187" s="4"/>
      <c r="E187">
        <f t="shared" si="9"/>
      </c>
      <c r="F187">
        <f t="shared" si="10"/>
      </c>
      <c r="G187">
        <f t="shared" si="11"/>
      </c>
    </row>
    <row r="188" spans="1:7" ht="15">
      <c r="A188" s="3"/>
      <c r="B188" s="3"/>
      <c r="C188" s="3"/>
      <c r="D188" s="4"/>
      <c r="E188">
        <f t="shared" si="9"/>
      </c>
      <c r="F188">
        <f t="shared" si="10"/>
      </c>
      <c r="G188">
        <f t="shared" si="11"/>
      </c>
    </row>
    <row r="189" spans="1:7" ht="15">
      <c r="A189" s="3"/>
      <c r="B189" s="3"/>
      <c r="C189" s="3"/>
      <c r="D189" s="4"/>
      <c r="E189">
        <f t="shared" si="9"/>
      </c>
      <c r="F189">
        <f t="shared" si="10"/>
      </c>
      <c r="G189">
        <f t="shared" si="11"/>
      </c>
    </row>
    <row r="190" spans="1:7" ht="15">
      <c r="A190" s="3"/>
      <c r="B190" s="3"/>
      <c r="C190" s="3"/>
      <c r="D190" s="4"/>
      <c r="E190">
        <f t="shared" si="9"/>
      </c>
      <c r="F190">
        <f t="shared" si="10"/>
      </c>
      <c r="G190">
        <f t="shared" si="11"/>
      </c>
    </row>
    <row r="191" spans="1:7" ht="15">
      <c r="A191" s="3"/>
      <c r="B191" s="3"/>
      <c r="C191" s="3"/>
      <c r="D191" s="4"/>
      <c r="E191">
        <f t="shared" si="9"/>
      </c>
      <c r="F191">
        <f t="shared" si="10"/>
      </c>
      <c r="G191">
        <f t="shared" si="11"/>
      </c>
    </row>
    <row r="192" spans="1:7" ht="15">
      <c r="A192" s="3"/>
      <c r="B192" s="3"/>
      <c r="C192" s="3"/>
      <c r="D192" s="4"/>
      <c r="E192">
        <f t="shared" si="9"/>
      </c>
      <c r="F192">
        <f t="shared" si="10"/>
      </c>
      <c r="G192">
        <f t="shared" si="11"/>
      </c>
    </row>
    <row r="193" spans="1:7" ht="15">
      <c r="A193" s="3"/>
      <c r="B193" s="3"/>
      <c r="C193" s="3"/>
      <c r="D193" s="4"/>
      <c r="E193">
        <f t="shared" si="9"/>
      </c>
      <c r="F193">
        <f t="shared" si="10"/>
      </c>
      <c r="G193">
        <f t="shared" si="11"/>
      </c>
    </row>
    <row r="194" spans="1:7" ht="15">
      <c r="A194" s="3"/>
      <c r="B194" s="3"/>
      <c r="C194" s="3"/>
      <c r="D194" s="4"/>
      <c r="E194">
        <f t="shared" si="9"/>
      </c>
      <c r="F194">
        <f t="shared" si="10"/>
      </c>
      <c r="G194">
        <f t="shared" si="11"/>
      </c>
    </row>
    <row r="195" spans="1:7" ht="15">
      <c r="A195" s="3"/>
      <c r="B195" s="3"/>
      <c r="C195" s="3"/>
      <c r="D195" s="4"/>
      <c r="E195">
        <f t="shared" si="9"/>
      </c>
      <c r="F195">
        <f t="shared" si="10"/>
      </c>
      <c r="G195">
        <f t="shared" si="11"/>
      </c>
    </row>
    <row r="196" spans="1:7" ht="15">
      <c r="A196" s="3"/>
      <c r="B196" s="3"/>
      <c r="C196" s="3"/>
      <c r="D196" s="4"/>
      <c r="E196">
        <f t="shared" si="9"/>
      </c>
      <c r="F196">
        <f t="shared" si="10"/>
      </c>
      <c r="G196">
        <f t="shared" si="11"/>
      </c>
    </row>
    <row r="197" spans="1:7" ht="15">
      <c r="A197" s="3"/>
      <c r="B197" s="3"/>
      <c r="C197" s="3"/>
      <c r="D197" s="4"/>
      <c r="E197">
        <f t="shared" si="9"/>
      </c>
      <c r="F197">
        <f t="shared" si="10"/>
      </c>
      <c r="G197">
        <f t="shared" si="11"/>
      </c>
    </row>
    <row r="198" spans="1:7" ht="15">
      <c r="A198" s="3"/>
      <c r="B198" s="3"/>
      <c r="C198" s="3"/>
      <c r="D198" s="4"/>
      <c r="E198">
        <f t="shared" si="9"/>
      </c>
      <c r="F198">
        <f t="shared" si="10"/>
      </c>
      <c r="G198">
        <f t="shared" si="11"/>
      </c>
    </row>
    <row r="199" spans="1:7" ht="15">
      <c r="A199" s="3"/>
      <c r="B199" s="3"/>
      <c r="C199" s="3"/>
      <c r="D199" s="4"/>
      <c r="E199">
        <f aca="true" t="shared" si="12" ref="E199:E262">IF(C199="","",C199-AVERAGE(C$6:C$505))</f>
      </c>
      <c r="F199">
        <f aca="true" t="shared" si="13" ref="F199:F262">IF(OR(B199="",C199=""),"",E199*B199)</f>
      </c>
      <c r="G199">
        <f aca="true" t="shared" si="14" ref="G199:G262">IF(A199="","",B199-AVERAGE(B$6:B$505)-(SUM(F$6:F$505)/((COUNTA(A$6:A$505)-1)*VAR(C$6:C$505)))*E199)</f>
      </c>
    </row>
    <row r="200" spans="1:7" ht="15">
      <c r="A200" s="3"/>
      <c r="B200" s="3"/>
      <c r="C200" s="3"/>
      <c r="D200" s="4"/>
      <c r="E200">
        <f t="shared" si="12"/>
      </c>
      <c r="F200">
        <f t="shared" si="13"/>
      </c>
      <c r="G200">
        <f t="shared" si="14"/>
      </c>
    </row>
    <row r="201" spans="1:7" ht="15">
      <c r="A201" s="3"/>
      <c r="B201" s="3"/>
      <c r="C201" s="3"/>
      <c r="D201" s="4"/>
      <c r="E201">
        <f t="shared" si="12"/>
      </c>
      <c r="F201">
        <f t="shared" si="13"/>
      </c>
      <c r="G201">
        <f t="shared" si="14"/>
      </c>
    </row>
    <row r="202" spans="1:7" ht="15">
      <c r="A202" s="3"/>
      <c r="B202" s="3"/>
      <c r="C202" s="3"/>
      <c r="D202" s="4"/>
      <c r="E202">
        <f t="shared" si="12"/>
      </c>
      <c r="F202">
        <f t="shared" si="13"/>
      </c>
      <c r="G202">
        <f t="shared" si="14"/>
      </c>
    </row>
    <row r="203" spans="1:7" ht="15">
      <c r="A203" s="3"/>
      <c r="B203" s="3"/>
      <c r="C203" s="3"/>
      <c r="D203" s="4"/>
      <c r="E203">
        <f t="shared" si="12"/>
      </c>
      <c r="F203">
        <f t="shared" si="13"/>
      </c>
      <c r="G203">
        <f t="shared" si="14"/>
      </c>
    </row>
    <row r="204" spans="1:7" ht="15">
      <c r="A204" s="3"/>
      <c r="B204" s="3"/>
      <c r="C204" s="3"/>
      <c r="D204" s="4"/>
      <c r="E204">
        <f t="shared" si="12"/>
      </c>
      <c r="F204">
        <f t="shared" si="13"/>
      </c>
      <c r="G204">
        <f t="shared" si="14"/>
      </c>
    </row>
    <row r="205" spans="1:7" ht="15">
      <c r="A205" s="3"/>
      <c r="B205" s="3"/>
      <c r="C205" s="3"/>
      <c r="D205" s="4"/>
      <c r="E205">
        <f t="shared" si="12"/>
      </c>
      <c r="F205">
        <f t="shared" si="13"/>
      </c>
      <c r="G205">
        <f t="shared" si="14"/>
      </c>
    </row>
    <row r="206" spans="1:7" ht="15">
      <c r="A206" s="13"/>
      <c r="B206" s="13"/>
      <c r="C206" s="13"/>
      <c r="E206">
        <f t="shared" si="12"/>
      </c>
      <c r="F206">
        <f t="shared" si="13"/>
      </c>
      <c r="G206">
        <f t="shared" si="14"/>
      </c>
    </row>
    <row r="207" spans="1:7" ht="15">
      <c r="A207" s="13"/>
      <c r="B207" s="13"/>
      <c r="C207" s="13"/>
      <c r="E207">
        <f t="shared" si="12"/>
      </c>
      <c r="F207">
        <f t="shared" si="13"/>
      </c>
      <c r="G207">
        <f t="shared" si="14"/>
      </c>
    </row>
    <row r="208" spans="1:7" ht="15">
      <c r="A208" s="13"/>
      <c r="B208" s="13"/>
      <c r="C208" s="13"/>
      <c r="E208">
        <f t="shared" si="12"/>
      </c>
      <c r="F208">
        <f t="shared" si="13"/>
      </c>
      <c r="G208">
        <f t="shared" si="14"/>
      </c>
    </row>
    <row r="209" spans="1:7" ht="15">
      <c r="A209" s="13"/>
      <c r="B209" s="13"/>
      <c r="C209" s="13"/>
      <c r="E209">
        <f t="shared" si="12"/>
      </c>
      <c r="F209">
        <f t="shared" si="13"/>
      </c>
      <c r="G209">
        <f t="shared" si="14"/>
      </c>
    </row>
    <row r="210" spans="1:7" ht="15">
      <c r="A210" s="13"/>
      <c r="B210" s="13"/>
      <c r="C210" s="13"/>
      <c r="E210">
        <f t="shared" si="12"/>
      </c>
      <c r="F210">
        <f t="shared" si="13"/>
      </c>
      <c r="G210">
        <f t="shared" si="14"/>
      </c>
    </row>
    <row r="211" spans="1:7" ht="15">
      <c r="A211" s="13"/>
      <c r="B211" s="13"/>
      <c r="C211" s="13"/>
      <c r="E211">
        <f t="shared" si="12"/>
      </c>
      <c r="F211">
        <f t="shared" si="13"/>
      </c>
      <c r="G211">
        <f t="shared" si="14"/>
      </c>
    </row>
    <row r="212" spans="1:7" ht="15">
      <c r="A212" s="13"/>
      <c r="B212" s="13"/>
      <c r="C212" s="13"/>
      <c r="E212">
        <f t="shared" si="12"/>
      </c>
      <c r="F212">
        <f t="shared" si="13"/>
      </c>
      <c r="G212">
        <f t="shared" si="14"/>
      </c>
    </row>
    <row r="213" spans="1:7" ht="15">
      <c r="A213" s="13"/>
      <c r="B213" s="13"/>
      <c r="C213" s="13"/>
      <c r="E213">
        <f t="shared" si="12"/>
      </c>
      <c r="F213">
        <f t="shared" si="13"/>
      </c>
      <c r="G213">
        <f t="shared" si="14"/>
      </c>
    </row>
    <row r="214" spans="1:7" ht="15">
      <c r="A214" s="13"/>
      <c r="B214" s="13"/>
      <c r="C214" s="13"/>
      <c r="E214">
        <f t="shared" si="12"/>
      </c>
      <c r="F214">
        <f t="shared" si="13"/>
      </c>
      <c r="G214">
        <f t="shared" si="14"/>
      </c>
    </row>
    <row r="215" spans="1:7" ht="15">
      <c r="A215" s="13"/>
      <c r="B215" s="13"/>
      <c r="C215" s="13"/>
      <c r="E215">
        <f t="shared" si="12"/>
      </c>
      <c r="F215">
        <f t="shared" si="13"/>
      </c>
      <c r="G215">
        <f t="shared" si="14"/>
      </c>
    </row>
    <row r="216" spans="1:7" ht="15">
      <c r="A216" s="13"/>
      <c r="B216" s="13"/>
      <c r="C216" s="13"/>
      <c r="E216">
        <f t="shared" si="12"/>
      </c>
      <c r="F216">
        <f t="shared" si="13"/>
      </c>
      <c r="G216">
        <f t="shared" si="14"/>
      </c>
    </row>
    <row r="217" spans="1:7" ht="15">
      <c r="A217" s="13"/>
      <c r="B217" s="13"/>
      <c r="C217" s="13"/>
      <c r="E217">
        <f t="shared" si="12"/>
      </c>
      <c r="F217">
        <f t="shared" si="13"/>
      </c>
      <c r="G217">
        <f t="shared" si="14"/>
      </c>
    </row>
    <row r="218" spans="1:7" ht="15">
      <c r="A218" s="13"/>
      <c r="B218" s="13"/>
      <c r="C218" s="13"/>
      <c r="E218">
        <f t="shared" si="12"/>
      </c>
      <c r="F218">
        <f t="shared" si="13"/>
      </c>
      <c r="G218">
        <f t="shared" si="14"/>
      </c>
    </row>
    <row r="219" spans="1:7" ht="15">
      <c r="A219" s="13"/>
      <c r="B219" s="13"/>
      <c r="C219" s="13"/>
      <c r="E219">
        <f t="shared" si="12"/>
      </c>
      <c r="F219">
        <f t="shared" si="13"/>
      </c>
      <c r="G219">
        <f t="shared" si="14"/>
      </c>
    </row>
    <row r="220" spans="1:7" ht="15">
      <c r="A220" s="13"/>
      <c r="B220" s="13"/>
      <c r="C220" s="13"/>
      <c r="E220">
        <f t="shared" si="12"/>
      </c>
      <c r="F220">
        <f t="shared" si="13"/>
      </c>
      <c r="G220">
        <f t="shared" si="14"/>
      </c>
    </row>
    <row r="221" spans="1:7" ht="15">
      <c r="A221" s="13"/>
      <c r="B221" s="13"/>
      <c r="C221" s="13"/>
      <c r="E221">
        <f t="shared" si="12"/>
      </c>
      <c r="F221">
        <f t="shared" si="13"/>
      </c>
      <c r="G221">
        <f t="shared" si="14"/>
      </c>
    </row>
    <row r="222" spans="1:7" ht="15">
      <c r="A222" s="13"/>
      <c r="B222" s="13"/>
      <c r="C222" s="13"/>
      <c r="E222">
        <f t="shared" si="12"/>
      </c>
      <c r="F222">
        <f t="shared" si="13"/>
      </c>
      <c r="G222">
        <f t="shared" si="14"/>
      </c>
    </row>
    <row r="223" spans="1:7" ht="15">
      <c r="A223" s="13"/>
      <c r="B223" s="13"/>
      <c r="C223" s="13"/>
      <c r="E223">
        <f t="shared" si="12"/>
      </c>
      <c r="F223">
        <f t="shared" si="13"/>
      </c>
      <c r="G223">
        <f t="shared" si="14"/>
      </c>
    </row>
    <row r="224" spans="1:7" ht="15">
      <c r="A224" s="13"/>
      <c r="B224" s="13"/>
      <c r="C224" s="13"/>
      <c r="E224">
        <f t="shared" si="12"/>
      </c>
      <c r="F224">
        <f t="shared" si="13"/>
      </c>
      <c r="G224">
        <f t="shared" si="14"/>
      </c>
    </row>
    <row r="225" spans="1:7" ht="15">
      <c r="A225" s="13"/>
      <c r="B225" s="13"/>
      <c r="C225" s="13"/>
      <c r="E225">
        <f t="shared" si="12"/>
      </c>
      <c r="F225">
        <f t="shared" si="13"/>
      </c>
      <c r="G225">
        <f t="shared" si="14"/>
      </c>
    </row>
    <row r="226" spans="1:7" ht="15">
      <c r="A226" s="13"/>
      <c r="B226" s="13"/>
      <c r="C226" s="13"/>
      <c r="E226">
        <f t="shared" si="12"/>
      </c>
      <c r="F226">
        <f t="shared" si="13"/>
      </c>
      <c r="G226">
        <f t="shared" si="14"/>
      </c>
    </row>
    <row r="227" spans="1:7" ht="15">
      <c r="A227" s="13"/>
      <c r="B227" s="13"/>
      <c r="C227" s="13"/>
      <c r="E227">
        <f t="shared" si="12"/>
      </c>
      <c r="F227">
        <f t="shared" si="13"/>
      </c>
      <c r="G227">
        <f t="shared" si="14"/>
      </c>
    </row>
    <row r="228" spans="1:7" ht="15">
      <c r="A228" s="13"/>
      <c r="B228" s="13"/>
      <c r="C228" s="13"/>
      <c r="E228">
        <f t="shared" si="12"/>
      </c>
      <c r="F228">
        <f t="shared" si="13"/>
      </c>
      <c r="G228">
        <f t="shared" si="14"/>
      </c>
    </row>
    <row r="229" spans="1:7" ht="15">
      <c r="A229" s="13"/>
      <c r="B229" s="13"/>
      <c r="C229" s="13"/>
      <c r="E229">
        <f t="shared" si="12"/>
      </c>
      <c r="F229">
        <f t="shared" si="13"/>
      </c>
      <c r="G229">
        <f t="shared" si="14"/>
      </c>
    </row>
    <row r="230" spans="1:7" ht="15">
      <c r="A230" s="13"/>
      <c r="B230" s="13"/>
      <c r="C230" s="13"/>
      <c r="E230">
        <f t="shared" si="12"/>
      </c>
      <c r="F230">
        <f t="shared" si="13"/>
      </c>
      <c r="G230">
        <f t="shared" si="14"/>
      </c>
    </row>
    <row r="231" spans="1:7" ht="15">
      <c r="A231" s="13"/>
      <c r="B231" s="13"/>
      <c r="C231" s="13"/>
      <c r="E231">
        <f t="shared" si="12"/>
      </c>
      <c r="F231">
        <f t="shared" si="13"/>
      </c>
      <c r="G231">
        <f t="shared" si="14"/>
      </c>
    </row>
    <row r="232" spans="1:7" ht="15">
      <c r="A232" s="13"/>
      <c r="B232" s="13"/>
      <c r="C232" s="13"/>
      <c r="E232">
        <f t="shared" si="12"/>
      </c>
      <c r="F232">
        <f t="shared" si="13"/>
      </c>
      <c r="G232">
        <f t="shared" si="14"/>
      </c>
    </row>
    <row r="233" spans="1:7" ht="15">
      <c r="A233" s="13"/>
      <c r="B233" s="13"/>
      <c r="C233" s="13"/>
      <c r="E233">
        <f t="shared" si="12"/>
      </c>
      <c r="F233">
        <f t="shared" si="13"/>
      </c>
      <c r="G233">
        <f t="shared" si="14"/>
      </c>
    </row>
    <row r="234" spans="1:7" ht="15">
      <c r="A234" s="13"/>
      <c r="B234" s="13"/>
      <c r="C234" s="13"/>
      <c r="E234">
        <f t="shared" si="12"/>
      </c>
      <c r="F234">
        <f t="shared" si="13"/>
      </c>
      <c r="G234">
        <f t="shared" si="14"/>
      </c>
    </row>
    <row r="235" spans="1:7" ht="15">
      <c r="A235" s="13"/>
      <c r="B235" s="13"/>
      <c r="C235" s="13"/>
      <c r="E235">
        <f t="shared" si="12"/>
      </c>
      <c r="F235">
        <f t="shared" si="13"/>
      </c>
      <c r="G235">
        <f t="shared" si="14"/>
      </c>
    </row>
    <row r="236" spans="1:7" ht="15">
      <c r="A236" s="13"/>
      <c r="B236" s="13"/>
      <c r="C236" s="13"/>
      <c r="E236">
        <f t="shared" si="12"/>
      </c>
      <c r="F236">
        <f t="shared" si="13"/>
      </c>
      <c r="G236">
        <f t="shared" si="14"/>
      </c>
    </row>
    <row r="237" spans="1:7" ht="15">
      <c r="A237" s="13"/>
      <c r="B237" s="13"/>
      <c r="C237" s="13"/>
      <c r="E237">
        <f t="shared" si="12"/>
      </c>
      <c r="F237">
        <f t="shared" si="13"/>
      </c>
      <c r="G237">
        <f t="shared" si="14"/>
      </c>
    </row>
    <row r="238" spans="1:7" ht="15">
      <c r="A238" s="13"/>
      <c r="B238" s="13"/>
      <c r="C238" s="13"/>
      <c r="E238">
        <f t="shared" si="12"/>
      </c>
      <c r="F238">
        <f t="shared" si="13"/>
      </c>
      <c r="G238">
        <f t="shared" si="14"/>
      </c>
    </row>
    <row r="239" spans="1:7" ht="15">
      <c r="A239" s="13"/>
      <c r="B239" s="13"/>
      <c r="C239" s="13"/>
      <c r="E239">
        <f t="shared" si="12"/>
      </c>
      <c r="F239">
        <f t="shared" si="13"/>
      </c>
      <c r="G239">
        <f t="shared" si="14"/>
      </c>
    </row>
    <row r="240" spans="1:7" ht="15">
      <c r="A240" s="13"/>
      <c r="B240" s="13"/>
      <c r="C240" s="13"/>
      <c r="E240">
        <f t="shared" si="12"/>
      </c>
      <c r="F240">
        <f t="shared" si="13"/>
      </c>
      <c r="G240">
        <f t="shared" si="14"/>
      </c>
    </row>
    <row r="241" spans="1:7" ht="15">
      <c r="A241" s="13"/>
      <c r="B241" s="13"/>
      <c r="C241" s="13"/>
      <c r="E241">
        <f t="shared" si="12"/>
      </c>
      <c r="F241">
        <f t="shared" si="13"/>
      </c>
      <c r="G241">
        <f t="shared" si="14"/>
      </c>
    </row>
    <row r="242" spans="1:7" ht="15">
      <c r="A242" s="13"/>
      <c r="B242" s="13"/>
      <c r="C242" s="13"/>
      <c r="E242">
        <f t="shared" si="12"/>
      </c>
      <c r="F242">
        <f t="shared" si="13"/>
      </c>
      <c r="G242">
        <f t="shared" si="14"/>
      </c>
    </row>
    <row r="243" spans="1:7" ht="15">
      <c r="A243" s="13"/>
      <c r="B243" s="13"/>
      <c r="C243" s="13"/>
      <c r="E243">
        <f t="shared" si="12"/>
      </c>
      <c r="F243">
        <f t="shared" si="13"/>
      </c>
      <c r="G243">
        <f t="shared" si="14"/>
      </c>
    </row>
    <row r="244" spans="1:7" ht="15">
      <c r="A244" s="13"/>
      <c r="B244" s="13"/>
      <c r="C244" s="13"/>
      <c r="E244">
        <f t="shared" si="12"/>
      </c>
      <c r="F244">
        <f t="shared" si="13"/>
      </c>
      <c r="G244">
        <f t="shared" si="14"/>
      </c>
    </row>
    <row r="245" spans="1:7" ht="15">
      <c r="A245" s="13"/>
      <c r="B245" s="13"/>
      <c r="C245" s="13"/>
      <c r="E245">
        <f t="shared" si="12"/>
      </c>
      <c r="F245">
        <f t="shared" si="13"/>
      </c>
      <c r="G245">
        <f t="shared" si="14"/>
      </c>
    </row>
    <row r="246" spans="1:7" ht="15">
      <c r="A246" s="13"/>
      <c r="B246" s="13"/>
      <c r="C246" s="13"/>
      <c r="E246">
        <f t="shared" si="12"/>
      </c>
      <c r="F246">
        <f t="shared" si="13"/>
      </c>
      <c r="G246">
        <f t="shared" si="14"/>
      </c>
    </row>
    <row r="247" spans="1:7" ht="15">
      <c r="A247" s="13"/>
      <c r="B247" s="13"/>
      <c r="C247" s="13"/>
      <c r="E247">
        <f t="shared" si="12"/>
      </c>
      <c r="F247">
        <f t="shared" si="13"/>
      </c>
      <c r="G247">
        <f t="shared" si="14"/>
      </c>
    </row>
    <row r="248" spans="1:7" ht="15">
      <c r="A248" s="13"/>
      <c r="B248" s="13"/>
      <c r="C248" s="13"/>
      <c r="E248">
        <f t="shared" si="12"/>
      </c>
      <c r="F248">
        <f t="shared" si="13"/>
      </c>
      <c r="G248">
        <f t="shared" si="14"/>
      </c>
    </row>
    <row r="249" spans="1:7" ht="15">
      <c r="A249" s="13"/>
      <c r="B249" s="13"/>
      <c r="C249" s="13"/>
      <c r="E249">
        <f t="shared" si="12"/>
      </c>
      <c r="F249">
        <f t="shared" si="13"/>
      </c>
      <c r="G249">
        <f t="shared" si="14"/>
      </c>
    </row>
    <row r="250" spans="1:7" ht="15">
      <c r="A250" s="13"/>
      <c r="B250" s="13"/>
      <c r="C250" s="13"/>
      <c r="E250">
        <f t="shared" si="12"/>
      </c>
      <c r="F250">
        <f t="shared" si="13"/>
      </c>
      <c r="G250">
        <f t="shared" si="14"/>
      </c>
    </row>
    <row r="251" spans="1:7" ht="15">
      <c r="A251" s="13"/>
      <c r="B251" s="13"/>
      <c r="C251" s="13"/>
      <c r="E251">
        <f t="shared" si="12"/>
      </c>
      <c r="F251">
        <f t="shared" si="13"/>
      </c>
      <c r="G251">
        <f t="shared" si="14"/>
      </c>
    </row>
    <row r="252" spans="1:7" ht="15">
      <c r="A252" s="13"/>
      <c r="B252" s="13"/>
      <c r="C252" s="13"/>
      <c r="E252">
        <f t="shared" si="12"/>
      </c>
      <c r="F252">
        <f t="shared" si="13"/>
      </c>
      <c r="G252">
        <f t="shared" si="14"/>
      </c>
    </row>
    <row r="253" spans="1:7" ht="15">
      <c r="A253" s="13"/>
      <c r="B253" s="13"/>
      <c r="C253" s="13"/>
      <c r="E253">
        <f t="shared" si="12"/>
      </c>
      <c r="F253">
        <f t="shared" si="13"/>
      </c>
      <c r="G253">
        <f t="shared" si="14"/>
      </c>
    </row>
    <row r="254" spans="1:7" ht="15">
      <c r="A254" s="13"/>
      <c r="B254" s="13"/>
      <c r="C254" s="13"/>
      <c r="E254">
        <f t="shared" si="12"/>
      </c>
      <c r="F254">
        <f t="shared" si="13"/>
      </c>
      <c r="G254">
        <f t="shared" si="14"/>
      </c>
    </row>
    <row r="255" spans="1:7" ht="15">
      <c r="A255" s="13"/>
      <c r="B255" s="13"/>
      <c r="C255" s="13"/>
      <c r="E255">
        <f t="shared" si="12"/>
      </c>
      <c r="F255">
        <f t="shared" si="13"/>
      </c>
      <c r="G255">
        <f t="shared" si="14"/>
      </c>
    </row>
    <row r="256" spans="1:7" ht="15">
      <c r="A256" s="13"/>
      <c r="B256" s="13"/>
      <c r="C256" s="13"/>
      <c r="E256">
        <f t="shared" si="12"/>
      </c>
      <c r="F256">
        <f t="shared" si="13"/>
      </c>
      <c r="G256">
        <f t="shared" si="14"/>
      </c>
    </row>
    <row r="257" spans="1:7" ht="15">
      <c r="A257" s="13"/>
      <c r="B257" s="13"/>
      <c r="C257" s="13"/>
      <c r="E257">
        <f t="shared" si="12"/>
      </c>
      <c r="F257">
        <f t="shared" si="13"/>
      </c>
      <c r="G257">
        <f t="shared" si="14"/>
      </c>
    </row>
    <row r="258" spans="1:7" ht="15">
      <c r="A258" s="13"/>
      <c r="B258" s="13"/>
      <c r="C258" s="13"/>
      <c r="E258">
        <f t="shared" si="12"/>
      </c>
      <c r="F258">
        <f t="shared" si="13"/>
      </c>
      <c r="G258">
        <f t="shared" si="14"/>
      </c>
    </row>
    <row r="259" spans="1:7" ht="15">
      <c r="A259" s="13"/>
      <c r="B259" s="13"/>
      <c r="C259" s="13"/>
      <c r="E259">
        <f t="shared" si="12"/>
      </c>
      <c r="F259">
        <f t="shared" si="13"/>
      </c>
      <c r="G259">
        <f t="shared" si="14"/>
      </c>
    </row>
    <row r="260" spans="1:7" ht="15">
      <c r="A260" s="13"/>
      <c r="B260" s="13"/>
      <c r="C260" s="13"/>
      <c r="E260">
        <f t="shared" si="12"/>
      </c>
      <c r="F260">
        <f t="shared" si="13"/>
      </c>
      <c r="G260">
        <f t="shared" si="14"/>
      </c>
    </row>
    <row r="261" spans="1:7" ht="15">
      <c r="A261" s="13"/>
      <c r="B261" s="13"/>
      <c r="C261" s="13"/>
      <c r="E261">
        <f t="shared" si="12"/>
      </c>
      <c r="F261">
        <f t="shared" si="13"/>
      </c>
      <c r="G261">
        <f t="shared" si="14"/>
      </c>
    </row>
    <row r="262" spans="1:7" ht="15">
      <c r="A262" s="13"/>
      <c r="B262" s="13"/>
      <c r="C262" s="13"/>
      <c r="E262">
        <f t="shared" si="12"/>
      </c>
      <c r="F262">
        <f t="shared" si="13"/>
      </c>
      <c r="G262">
        <f t="shared" si="14"/>
      </c>
    </row>
    <row r="263" spans="1:7" ht="15">
      <c r="A263" s="13"/>
      <c r="B263" s="13"/>
      <c r="C263" s="13"/>
      <c r="E263">
        <f aca="true" t="shared" si="15" ref="E263:E326">IF(C263="","",C263-AVERAGE(C$6:C$505))</f>
      </c>
      <c r="F263">
        <f aca="true" t="shared" si="16" ref="F263:F326">IF(OR(B263="",C263=""),"",E263*B263)</f>
      </c>
      <c r="G263">
        <f aca="true" t="shared" si="17" ref="G263:G326">IF(A263="","",B263-AVERAGE(B$6:B$505)-(SUM(F$6:F$505)/((COUNTA(A$6:A$505)-1)*VAR(C$6:C$505)))*E263)</f>
      </c>
    </row>
    <row r="264" spans="1:7" ht="15">
      <c r="A264" s="13"/>
      <c r="B264" s="13"/>
      <c r="C264" s="13"/>
      <c r="E264">
        <f t="shared" si="15"/>
      </c>
      <c r="F264">
        <f t="shared" si="16"/>
      </c>
      <c r="G264">
        <f t="shared" si="17"/>
      </c>
    </row>
    <row r="265" spans="1:7" ht="15">
      <c r="A265" s="13"/>
      <c r="B265" s="13"/>
      <c r="C265" s="13"/>
      <c r="E265">
        <f t="shared" si="15"/>
      </c>
      <c r="F265">
        <f t="shared" si="16"/>
      </c>
      <c r="G265">
        <f t="shared" si="17"/>
      </c>
    </row>
    <row r="266" spans="1:7" ht="15">
      <c r="A266" s="13"/>
      <c r="B266" s="13"/>
      <c r="C266" s="13"/>
      <c r="E266">
        <f t="shared" si="15"/>
      </c>
      <c r="F266">
        <f t="shared" si="16"/>
      </c>
      <c r="G266">
        <f t="shared" si="17"/>
      </c>
    </row>
    <row r="267" spans="1:7" ht="15">
      <c r="A267" s="13"/>
      <c r="B267" s="13"/>
      <c r="C267" s="13"/>
      <c r="E267">
        <f t="shared" si="15"/>
      </c>
      <c r="F267">
        <f t="shared" si="16"/>
      </c>
      <c r="G267">
        <f t="shared" si="17"/>
      </c>
    </row>
    <row r="268" spans="1:7" ht="15">
      <c r="A268" s="13"/>
      <c r="B268" s="13"/>
      <c r="C268" s="13"/>
      <c r="E268">
        <f t="shared" si="15"/>
      </c>
      <c r="F268">
        <f t="shared" si="16"/>
      </c>
      <c r="G268">
        <f t="shared" si="17"/>
      </c>
    </row>
    <row r="269" spans="1:7" ht="15">
      <c r="A269" s="13"/>
      <c r="B269" s="13"/>
      <c r="C269" s="13"/>
      <c r="E269">
        <f t="shared" si="15"/>
      </c>
      <c r="F269">
        <f t="shared" si="16"/>
      </c>
      <c r="G269">
        <f t="shared" si="17"/>
      </c>
    </row>
    <row r="270" spans="1:7" ht="15">
      <c r="A270" s="13"/>
      <c r="B270" s="13"/>
      <c r="C270" s="13"/>
      <c r="E270">
        <f t="shared" si="15"/>
      </c>
      <c r="F270">
        <f t="shared" si="16"/>
      </c>
      <c r="G270">
        <f t="shared" si="17"/>
      </c>
    </row>
    <row r="271" spans="1:7" ht="15">
      <c r="A271" s="13"/>
      <c r="B271" s="13"/>
      <c r="C271" s="13"/>
      <c r="E271">
        <f t="shared" si="15"/>
      </c>
      <c r="F271">
        <f t="shared" si="16"/>
      </c>
      <c r="G271">
        <f t="shared" si="17"/>
      </c>
    </row>
    <row r="272" spans="1:7" ht="15">
      <c r="A272" s="13"/>
      <c r="B272" s="13"/>
      <c r="C272" s="13"/>
      <c r="E272">
        <f t="shared" si="15"/>
      </c>
      <c r="F272">
        <f t="shared" si="16"/>
      </c>
      <c r="G272">
        <f t="shared" si="17"/>
      </c>
    </row>
    <row r="273" spans="1:7" ht="15">
      <c r="A273" s="13"/>
      <c r="B273" s="13"/>
      <c r="C273" s="13"/>
      <c r="E273">
        <f t="shared" si="15"/>
      </c>
      <c r="F273">
        <f t="shared" si="16"/>
      </c>
      <c r="G273">
        <f t="shared" si="17"/>
      </c>
    </row>
    <row r="274" spans="1:7" ht="15">
      <c r="A274" s="13"/>
      <c r="B274" s="13"/>
      <c r="C274" s="13"/>
      <c r="E274">
        <f t="shared" si="15"/>
      </c>
      <c r="F274">
        <f t="shared" si="16"/>
      </c>
      <c r="G274">
        <f t="shared" si="17"/>
      </c>
    </row>
    <row r="275" spans="1:7" ht="15">
      <c r="A275" s="13"/>
      <c r="B275" s="13"/>
      <c r="C275" s="13"/>
      <c r="E275">
        <f t="shared" si="15"/>
      </c>
      <c r="F275">
        <f t="shared" si="16"/>
      </c>
      <c r="G275">
        <f t="shared" si="17"/>
      </c>
    </row>
    <row r="276" spans="1:7" ht="15">
      <c r="A276" s="13"/>
      <c r="B276" s="13"/>
      <c r="C276" s="13"/>
      <c r="E276">
        <f t="shared" si="15"/>
      </c>
      <c r="F276">
        <f t="shared" si="16"/>
      </c>
      <c r="G276">
        <f t="shared" si="17"/>
      </c>
    </row>
    <row r="277" spans="1:7" ht="15">
      <c r="A277" s="13"/>
      <c r="B277" s="13"/>
      <c r="C277" s="13"/>
      <c r="E277">
        <f t="shared" si="15"/>
      </c>
      <c r="F277">
        <f t="shared" si="16"/>
      </c>
      <c r="G277">
        <f t="shared" si="17"/>
      </c>
    </row>
    <row r="278" spans="1:7" ht="15">
      <c r="A278" s="13"/>
      <c r="B278" s="13"/>
      <c r="C278" s="13"/>
      <c r="E278">
        <f t="shared" si="15"/>
      </c>
      <c r="F278">
        <f t="shared" si="16"/>
      </c>
      <c r="G278">
        <f t="shared" si="17"/>
      </c>
    </row>
    <row r="279" spans="1:7" ht="15">
      <c r="A279" s="13"/>
      <c r="B279" s="13"/>
      <c r="C279" s="13"/>
      <c r="E279">
        <f t="shared" si="15"/>
      </c>
      <c r="F279">
        <f t="shared" si="16"/>
      </c>
      <c r="G279">
        <f t="shared" si="17"/>
      </c>
    </row>
    <row r="280" spans="1:7" ht="15">
      <c r="A280" s="13"/>
      <c r="B280" s="13"/>
      <c r="C280" s="13"/>
      <c r="E280">
        <f t="shared" si="15"/>
      </c>
      <c r="F280">
        <f t="shared" si="16"/>
      </c>
      <c r="G280">
        <f t="shared" si="17"/>
      </c>
    </row>
    <row r="281" spans="1:7" ht="15">
      <c r="A281" s="13"/>
      <c r="B281" s="13"/>
      <c r="C281" s="13"/>
      <c r="E281">
        <f t="shared" si="15"/>
      </c>
      <c r="F281">
        <f t="shared" si="16"/>
      </c>
      <c r="G281">
        <f t="shared" si="17"/>
      </c>
    </row>
    <row r="282" spans="1:7" ht="15">
      <c r="A282" s="13"/>
      <c r="B282" s="13"/>
      <c r="C282" s="13"/>
      <c r="E282">
        <f t="shared" si="15"/>
      </c>
      <c r="F282">
        <f t="shared" si="16"/>
      </c>
      <c r="G282">
        <f t="shared" si="17"/>
      </c>
    </row>
    <row r="283" spans="1:7" ht="15">
      <c r="A283" s="13"/>
      <c r="B283" s="13"/>
      <c r="C283" s="13"/>
      <c r="E283">
        <f t="shared" si="15"/>
      </c>
      <c r="F283">
        <f t="shared" si="16"/>
      </c>
      <c r="G283">
        <f t="shared" si="17"/>
      </c>
    </row>
    <row r="284" spans="1:7" ht="15">
      <c r="A284" s="13"/>
      <c r="B284" s="13"/>
      <c r="C284" s="13"/>
      <c r="E284">
        <f t="shared" si="15"/>
      </c>
      <c r="F284">
        <f t="shared" si="16"/>
      </c>
      <c r="G284">
        <f t="shared" si="17"/>
      </c>
    </row>
    <row r="285" spans="1:7" ht="15">
      <c r="A285" s="13"/>
      <c r="B285" s="13"/>
      <c r="C285" s="13"/>
      <c r="E285">
        <f t="shared" si="15"/>
      </c>
      <c r="F285">
        <f t="shared" si="16"/>
      </c>
      <c r="G285">
        <f t="shared" si="17"/>
      </c>
    </row>
    <row r="286" spans="1:7" ht="15">
      <c r="A286" s="13"/>
      <c r="B286" s="13"/>
      <c r="C286" s="13"/>
      <c r="E286">
        <f t="shared" si="15"/>
      </c>
      <c r="F286">
        <f t="shared" si="16"/>
      </c>
      <c r="G286">
        <f t="shared" si="17"/>
      </c>
    </row>
    <row r="287" spans="1:7" ht="15">
      <c r="A287" s="13"/>
      <c r="B287" s="13"/>
      <c r="C287" s="13"/>
      <c r="E287">
        <f t="shared" si="15"/>
      </c>
      <c r="F287">
        <f t="shared" si="16"/>
      </c>
      <c r="G287">
        <f t="shared" si="17"/>
      </c>
    </row>
    <row r="288" spans="1:7" ht="15">
      <c r="A288" s="13"/>
      <c r="B288" s="13"/>
      <c r="C288" s="13"/>
      <c r="E288">
        <f t="shared" si="15"/>
      </c>
      <c r="F288">
        <f t="shared" si="16"/>
      </c>
      <c r="G288">
        <f t="shared" si="17"/>
      </c>
    </row>
    <row r="289" spans="1:7" ht="15">
      <c r="A289" s="13"/>
      <c r="B289" s="13"/>
      <c r="C289" s="13"/>
      <c r="E289">
        <f t="shared" si="15"/>
      </c>
      <c r="F289">
        <f t="shared" si="16"/>
      </c>
      <c r="G289">
        <f t="shared" si="17"/>
      </c>
    </row>
    <row r="290" spans="1:7" ht="15">
      <c r="A290" s="13"/>
      <c r="B290" s="13"/>
      <c r="C290" s="13"/>
      <c r="E290">
        <f t="shared" si="15"/>
      </c>
      <c r="F290">
        <f t="shared" si="16"/>
      </c>
      <c r="G290">
        <f t="shared" si="17"/>
      </c>
    </row>
    <row r="291" spans="1:7" ht="15">
      <c r="A291" s="13"/>
      <c r="B291" s="13"/>
      <c r="C291" s="13"/>
      <c r="E291">
        <f t="shared" si="15"/>
      </c>
      <c r="F291">
        <f t="shared" si="16"/>
      </c>
      <c r="G291">
        <f t="shared" si="17"/>
      </c>
    </row>
    <row r="292" spans="1:7" ht="15">
      <c r="A292" s="13"/>
      <c r="B292" s="13"/>
      <c r="C292" s="13"/>
      <c r="E292">
        <f t="shared" si="15"/>
      </c>
      <c r="F292">
        <f t="shared" si="16"/>
      </c>
      <c r="G292">
        <f t="shared" si="17"/>
      </c>
    </row>
    <row r="293" spans="1:7" ht="15">
      <c r="A293" s="13"/>
      <c r="B293" s="13"/>
      <c r="C293" s="13"/>
      <c r="E293">
        <f t="shared" si="15"/>
      </c>
      <c r="F293">
        <f t="shared" si="16"/>
      </c>
      <c r="G293">
        <f t="shared" si="17"/>
      </c>
    </row>
    <row r="294" spans="1:7" ht="15">
      <c r="A294" s="13"/>
      <c r="B294" s="13"/>
      <c r="C294" s="13"/>
      <c r="E294">
        <f t="shared" si="15"/>
      </c>
      <c r="F294">
        <f t="shared" si="16"/>
      </c>
      <c r="G294">
        <f t="shared" si="17"/>
      </c>
    </row>
    <row r="295" spans="1:7" ht="15">
      <c r="A295" s="13"/>
      <c r="B295" s="13"/>
      <c r="C295" s="13"/>
      <c r="E295">
        <f t="shared" si="15"/>
      </c>
      <c r="F295">
        <f t="shared" si="16"/>
      </c>
      <c r="G295">
        <f t="shared" si="17"/>
      </c>
    </row>
    <row r="296" spans="1:7" ht="15">
      <c r="A296" s="13"/>
      <c r="B296" s="13"/>
      <c r="C296" s="13"/>
      <c r="E296">
        <f t="shared" si="15"/>
      </c>
      <c r="F296">
        <f t="shared" si="16"/>
      </c>
      <c r="G296">
        <f t="shared" si="17"/>
      </c>
    </row>
    <row r="297" spans="1:7" ht="15">
      <c r="A297" s="13"/>
      <c r="B297" s="13"/>
      <c r="C297" s="13"/>
      <c r="E297">
        <f t="shared" si="15"/>
      </c>
      <c r="F297">
        <f t="shared" si="16"/>
      </c>
      <c r="G297">
        <f t="shared" si="17"/>
      </c>
    </row>
    <row r="298" spans="1:7" ht="15">
      <c r="A298" s="13"/>
      <c r="B298" s="13"/>
      <c r="C298" s="13"/>
      <c r="E298">
        <f t="shared" si="15"/>
      </c>
      <c r="F298">
        <f t="shared" si="16"/>
      </c>
      <c r="G298">
        <f t="shared" si="17"/>
      </c>
    </row>
    <row r="299" spans="1:7" ht="15">
      <c r="A299" s="13"/>
      <c r="B299" s="13"/>
      <c r="C299" s="13"/>
      <c r="E299">
        <f t="shared" si="15"/>
      </c>
      <c r="F299">
        <f t="shared" si="16"/>
      </c>
      <c r="G299">
        <f t="shared" si="17"/>
      </c>
    </row>
    <row r="300" spans="1:7" ht="15">
      <c r="A300" s="13"/>
      <c r="B300" s="13"/>
      <c r="C300" s="13"/>
      <c r="E300">
        <f t="shared" si="15"/>
      </c>
      <c r="F300">
        <f t="shared" si="16"/>
      </c>
      <c r="G300">
        <f t="shared" si="17"/>
      </c>
    </row>
    <row r="301" spans="1:7" ht="15">
      <c r="A301" s="13"/>
      <c r="B301" s="13"/>
      <c r="C301" s="13"/>
      <c r="E301">
        <f t="shared" si="15"/>
      </c>
      <c r="F301">
        <f t="shared" si="16"/>
      </c>
      <c r="G301">
        <f t="shared" si="17"/>
      </c>
    </row>
    <row r="302" spans="1:7" ht="15">
      <c r="A302" s="13"/>
      <c r="B302" s="13"/>
      <c r="C302" s="13"/>
      <c r="E302">
        <f t="shared" si="15"/>
      </c>
      <c r="F302">
        <f t="shared" si="16"/>
      </c>
      <c r="G302">
        <f t="shared" si="17"/>
      </c>
    </row>
    <row r="303" spans="1:7" ht="15">
      <c r="A303" s="13"/>
      <c r="B303" s="13"/>
      <c r="C303" s="13"/>
      <c r="E303">
        <f t="shared" si="15"/>
      </c>
      <c r="F303">
        <f t="shared" si="16"/>
      </c>
      <c r="G303">
        <f t="shared" si="17"/>
      </c>
    </row>
    <row r="304" spans="1:7" ht="15">
      <c r="A304" s="13"/>
      <c r="B304" s="13"/>
      <c r="C304" s="13"/>
      <c r="E304">
        <f t="shared" si="15"/>
      </c>
      <c r="F304">
        <f t="shared" si="16"/>
      </c>
      <c r="G304">
        <f t="shared" si="17"/>
      </c>
    </row>
    <row r="305" spans="1:7" ht="15">
      <c r="A305" s="13"/>
      <c r="B305" s="13"/>
      <c r="C305" s="13"/>
      <c r="E305">
        <f t="shared" si="15"/>
      </c>
      <c r="F305">
        <f t="shared" si="16"/>
      </c>
      <c r="G305">
        <f t="shared" si="17"/>
      </c>
    </row>
    <row r="306" spans="1:7" ht="15">
      <c r="A306" s="13"/>
      <c r="B306" s="13"/>
      <c r="C306" s="13"/>
      <c r="E306">
        <f t="shared" si="15"/>
      </c>
      <c r="F306">
        <f t="shared" si="16"/>
      </c>
      <c r="G306">
        <f t="shared" si="17"/>
      </c>
    </row>
    <row r="307" spans="1:7" ht="15">
      <c r="A307" s="13"/>
      <c r="B307" s="13"/>
      <c r="C307" s="13"/>
      <c r="E307">
        <f t="shared" si="15"/>
      </c>
      <c r="F307">
        <f t="shared" si="16"/>
      </c>
      <c r="G307">
        <f t="shared" si="17"/>
      </c>
    </row>
    <row r="308" spans="1:7" ht="15">
      <c r="A308" s="13"/>
      <c r="B308" s="13"/>
      <c r="C308" s="13"/>
      <c r="E308">
        <f t="shared" si="15"/>
      </c>
      <c r="F308">
        <f t="shared" si="16"/>
      </c>
      <c r="G308">
        <f t="shared" si="17"/>
      </c>
    </row>
    <row r="309" spans="1:7" ht="15">
      <c r="A309" s="13"/>
      <c r="B309" s="13"/>
      <c r="C309" s="13"/>
      <c r="E309">
        <f t="shared" si="15"/>
      </c>
      <c r="F309">
        <f t="shared" si="16"/>
      </c>
      <c r="G309">
        <f t="shared" si="17"/>
      </c>
    </row>
    <row r="310" spans="1:7" ht="15">
      <c r="A310" s="13"/>
      <c r="B310" s="13"/>
      <c r="C310" s="13"/>
      <c r="E310">
        <f t="shared" si="15"/>
      </c>
      <c r="F310">
        <f t="shared" si="16"/>
      </c>
      <c r="G310">
        <f t="shared" si="17"/>
      </c>
    </row>
    <row r="311" spans="1:7" ht="15">
      <c r="A311" s="13"/>
      <c r="B311" s="13"/>
      <c r="C311" s="13"/>
      <c r="E311">
        <f t="shared" si="15"/>
      </c>
      <c r="F311">
        <f t="shared" si="16"/>
      </c>
      <c r="G311">
        <f t="shared" si="17"/>
      </c>
    </row>
    <row r="312" spans="1:7" ht="15">
      <c r="A312" s="13"/>
      <c r="B312" s="13"/>
      <c r="C312" s="13"/>
      <c r="E312">
        <f t="shared" si="15"/>
      </c>
      <c r="F312">
        <f t="shared" si="16"/>
      </c>
      <c r="G312">
        <f t="shared" si="17"/>
      </c>
    </row>
    <row r="313" spans="1:7" ht="15">
      <c r="A313" s="13"/>
      <c r="B313" s="13"/>
      <c r="C313" s="13"/>
      <c r="E313">
        <f t="shared" si="15"/>
      </c>
      <c r="F313">
        <f t="shared" si="16"/>
      </c>
      <c r="G313">
        <f t="shared" si="17"/>
      </c>
    </row>
    <row r="314" spans="1:7" ht="15">
      <c r="A314" s="13"/>
      <c r="B314" s="13"/>
      <c r="C314" s="13"/>
      <c r="E314">
        <f t="shared" si="15"/>
      </c>
      <c r="F314">
        <f t="shared" si="16"/>
      </c>
      <c r="G314">
        <f t="shared" si="17"/>
      </c>
    </row>
    <row r="315" spans="1:7" ht="15">
      <c r="A315" s="13"/>
      <c r="B315" s="13"/>
      <c r="C315" s="13"/>
      <c r="E315">
        <f t="shared" si="15"/>
      </c>
      <c r="F315">
        <f t="shared" si="16"/>
      </c>
      <c r="G315">
        <f t="shared" si="17"/>
      </c>
    </row>
    <row r="316" spans="1:7" ht="15">
      <c r="A316" s="13"/>
      <c r="B316" s="13"/>
      <c r="C316" s="13"/>
      <c r="E316">
        <f t="shared" si="15"/>
      </c>
      <c r="F316">
        <f t="shared" si="16"/>
      </c>
      <c r="G316">
        <f t="shared" si="17"/>
      </c>
    </row>
    <row r="317" spans="1:7" ht="15">
      <c r="A317" s="13"/>
      <c r="B317" s="13"/>
      <c r="C317" s="13"/>
      <c r="E317">
        <f t="shared" si="15"/>
      </c>
      <c r="F317">
        <f t="shared" si="16"/>
      </c>
      <c r="G317">
        <f t="shared" si="17"/>
      </c>
    </row>
    <row r="318" spans="1:7" ht="15">
      <c r="A318" s="13"/>
      <c r="B318" s="13"/>
      <c r="C318" s="13"/>
      <c r="E318">
        <f t="shared" si="15"/>
      </c>
      <c r="F318">
        <f t="shared" si="16"/>
      </c>
      <c r="G318">
        <f t="shared" si="17"/>
      </c>
    </row>
    <row r="319" spans="1:7" ht="15">
      <c r="A319" s="13"/>
      <c r="B319" s="13"/>
      <c r="C319" s="13"/>
      <c r="E319">
        <f t="shared" si="15"/>
      </c>
      <c r="F319">
        <f t="shared" si="16"/>
      </c>
      <c r="G319">
        <f t="shared" si="17"/>
      </c>
    </row>
    <row r="320" spans="1:7" ht="15">
      <c r="A320" s="13"/>
      <c r="B320" s="13"/>
      <c r="C320" s="13"/>
      <c r="E320">
        <f t="shared" si="15"/>
      </c>
      <c r="F320">
        <f t="shared" si="16"/>
      </c>
      <c r="G320">
        <f t="shared" si="17"/>
      </c>
    </row>
    <row r="321" spans="1:7" ht="15">
      <c r="A321" s="13"/>
      <c r="B321" s="13"/>
      <c r="C321" s="13"/>
      <c r="E321">
        <f t="shared" si="15"/>
      </c>
      <c r="F321">
        <f t="shared" si="16"/>
      </c>
      <c r="G321">
        <f t="shared" si="17"/>
      </c>
    </row>
    <row r="322" spans="1:7" ht="15">
      <c r="A322" s="13"/>
      <c r="B322" s="13"/>
      <c r="C322" s="13"/>
      <c r="E322">
        <f t="shared" si="15"/>
      </c>
      <c r="F322">
        <f t="shared" si="16"/>
      </c>
      <c r="G322">
        <f t="shared" si="17"/>
      </c>
    </row>
    <row r="323" spans="1:7" ht="15">
      <c r="A323" s="13"/>
      <c r="B323" s="13"/>
      <c r="C323" s="13"/>
      <c r="E323">
        <f t="shared" si="15"/>
      </c>
      <c r="F323">
        <f t="shared" si="16"/>
      </c>
      <c r="G323">
        <f t="shared" si="17"/>
      </c>
    </row>
    <row r="324" spans="1:7" ht="15">
      <c r="A324" s="13"/>
      <c r="B324" s="13"/>
      <c r="C324" s="13"/>
      <c r="E324">
        <f t="shared" si="15"/>
      </c>
      <c r="F324">
        <f t="shared" si="16"/>
      </c>
      <c r="G324">
        <f t="shared" si="17"/>
      </c>
    </row>
    <row r="325" spans="1:7" ht="15">
      <c r="A325" s="13"/>
      <c r="B325" s="13"/>
      <c r="C325" s="13"/>
      <c r="E325">
        <f t="shared" si="15"/>
      </c>
      <c r="F325">
        <f t="shared" si="16"/>
      </c>
      <c r="G325">
        <f t="shared" si="17"/>
      </c>
    </row>
    <row r="326" spans="1:7" ht="15">
      <c r="A326" s="13"/>
      <c r="B326" s="13"/>
      <c r="C326" s="13"/>
      <c r="E326">
        <f t="shared" si="15"/>
      </c>
      <c r="F326">
        <f t="shared" si="16"/>
      </c>
      <c r="G326">
        <f t="shared" si="17"/>
      </c>
    </row>
    <row r="327" spans="1:7" ht="15">
      <c r="A327" s="13"/>
      <c r="B327" s="13"/>
      <c r="C327" s="13"/>
      <c r="E327">
        <f aca="true" t="shared" si="18" ref="E327:E390">IF(C327="","",C327-AVERAGE(C$6:C$505))</f>
      </c>
      <c r="F327">
        <f aca="true" t="shared" si="19" ref="F327:F390">IF(OR(B327="",C327=""),"",E327*B327)</f>
      </c>
      <c r="G327">
        <f aca="true" t="shared" si="20" ref="G327:G390">IF(A327="","",B327-AVERAGE(B$6:B$505)-(SUM(F$6:F$505)/((COUNTA(A$6:A$505)-1)*VAR(C$6:C$505)))*E327)</f>
      </c>
    </row>
    <row r="328" spans="1:7" ht="15">
      <c r="A328" s="13"/>
      <c r="B328" s="13"/>
      <c r="C328" s="13"/>
      <c r="E328">
        <f t="shared" si="18"/>
      </c>
      <c r="F328">
        <f t="shared" si="19"/>
      </c>
      <c r="G328">
        <f t="shared" si="20"/>
      </c>
    </row>
    <row r="329" spans="1:7" ht="15">
      <c r="A329" s="13"/>
      <c r="B329" s="13"/>
      <c r="C329" s="13"/>
      <c r="E329">
        <f t="shared" si="18"/>
      </c>
      <c r="F329">
        <f t="shared" si="19"/>
      </c>
      <c r="G329">
        <f t="shared" si="20"/>
      </c>
    </row>
    <row r="330" spans="1:7" ht="15">
      <c r="A330" s="13"/>
      <c r="B330" s="13"/>
      <c r="C330" s="13"/>
      <c r="E330">
        <f t="shared" si="18"/>
      </c>
      <c r="F330">
        <f t="shared" si="19"/>
      </c>
      <c r="G330">
        <f t="shared" si="20"/>
      </c>
    </row>
    <row r="331" spans="1:7" ht="15">
      <c r="A331" s="13"/>
      <c r="B331" s="13"/>
      <c r="C331" s="13"/>
      <c r="E331">
        <f t="shared" si="18"/>
      </c>
      <c r="F331">
        <f t="shared" si="19"/>
      </c>
      <c r="G331">
        <f t="shared" si="20"/>
      </c>
    </row>
    <row r="332" spans="1:7" ht="15">
      <c r="A332" s="13"/>
      <c r="B332" s="13"/>
      <c r="C332" s="13"/>
      <c r="E332">
        <f t="shared" si="18"/>
      </c>
      <c r="F332">
        <f t="shared" si="19"/>
      </c>
      <c r="G332">
        <f t="shared" si="20"/>
      </c>
    </row>
    <row r="333" spans="1:7" ht="15">
      <c r="A333" s="13"/>
      <c r="B333" s="13"/>
      <c r="C333" s="13"/>
      <c r="E333">
        <f t="shared" si="18"/>
      </c>
      <c r="F333">
        <f t="shared" si="19"/>
      </c>
      <c r="G333">
        <f t="shared" si="20"/>
      </c>
    </row>
    <row r="334" spans="1:7" ht="15">
      <c r="A334" s="13"/>
      <c r="B334" s="13"/>
      <c r="C334" s="13"/>
      <c r="E334">
        <f t="shared" si="18"/>
      </c>
      <c r="F334">
        <f t="shared" si="19"/>
      </c>
      <c r="G334">
        <f t="shared" si="20"/>
      </c>
    </row>
    <row r="335" spans="1:7" ht="15">
      <c r="A335" s="13"/>
      <c r="B335" s="13"/>
      <c r="C335" s="13"/>
      <c r="E335">
        <f t="shared" si="18"/>
      </c>
      <c r="F335">
        <f t="shared" si="19"/>
      </c>
      <c r="G335">
        <f t="shared" si="20"/>
      </c>
    </row>
    <row r="336" spans="1:7" ht="15">
      <c r="A336" s="13"/>
      <c r="B336" s="13"/>
      <c r="C336" s="13"/>
      <c r="E336">
        <f t="shared" si="18"/>
      </c>
      <c r="F336">
        <f t="shared" si="19"/>
      </c>
      <c r="G336">
        <f t="shared" si="20"/>
      </c>
    </row>
    <row r="337" spans="1:7" ht="15">
      <c r="A337" s="13"/>
      <c r="B337" s="13"/>
      <c r="C337" s="13"/>
      <c r="E337">
        <f t="shared" si="18"/>
      </c>
      <c r="F337">
        <f t="shared" si="19"/>
      </c>
      <c r="G337">
        <f t="shared" si="20"/>
      </c>
    </row>
    <row r="338" spans="1:7" ht="15">
      <c r="A338" s="13"/>
      <c r="B338" s="13"/>
      <c r="C338" s="13"/>
      <c r="E338">
        <f t="shared" si="18"/>
      </c>
      <c r="F338">
        <f t="shared" si="19"/>
      </c>
      <c r="G338">
        <f t="shared" si="20"/>
      </c>
    </row>
    <row r="339" spans="1:7" ht="15">
      <c r="A339" s="13"/>
      <c r="B339" s="13"/>
      <c r="C339" s="13"/>
      <c r="E339">
        <f t="shared" si="18"/>
      </c>
      <c r="F339">
        <f t="shared" si="19"/>
      </c>
      <c r="G339">
        <f t="shared" si="20"/>
      </c>
    </row>
    <row r="340" spans="1:7" ht="15">
      <c r="A340" s="13"/>
      <c r="B340" s="13"/>
      <c r="C340" s="13"/>
      <c r="E340">
        <f t="shared" si="18"/>
      </c>
      <c r="F340">
        <f t="shared" si="19"/>
      </c>
      <c r="G340">
        <f t="shared" si="20"/>
      </c>
    </row>
    <row r="341" spans="1:7" ht="15">
      <c r="A341" s="13"/>
      <c r="B341" s="13"/>
      <c r="C341" s="13"/>
      <c r="E341">
        <f t="shared" si="18"/>
      </c>
      <c r="F341">
        <f t="shared" si="19"/>
      </c>
      <c r="G341">
        <f t="shared" si="20"/>
      </c>
    </row>
    <row r="342" spans="1:7" ht="15">
      <c r="A342" s="13"/>
      <c r="B342" s="13"/>
      <c r="C342" s="13"/>
      <c r="E342">
        <f t="shared" si="18"/>
      </c>
      <c r="F342">
        <f t="shared" si="19"/>
      </c>
      <c r="G342">
        <f t="shared" si="20"/>
      </c>
    </row>
    <row r="343" spans="1:7" ht="15">
      <c r="A343" s="13"/>
      <c r="B343" s="13"/>
      <c r="C343" s="13"/>
      <c r="E343">
        <f t="shared" si="18"/>
      </c>
      <c r="F343">
        <f t="shared" si="19"/>
      </c>
      <c r="G343">
        <f t="shared" si="20"/>
      </c>
    </row>
    <row r="344" spans="1:7" ht="15">
      <c r="A344" s="13"/>
      <c r="B344" s="13"/>
      <c r="C344" s="13"/>
      <c r="E344">
        <f t="shared" si="18"/>
      </c>
      <c r="F344">
        <f t="shared" si="19"/>
      </c>
      <c r="G344">
        <f t="shared" si="20"/>
      </c>
    </row>
    <row r="345" spans="1:7" ht="15">
      <c r="A345" s="13"/>
      <c r="B345" s="13"/>
      <c r="C345" s="13"/>
      <c r="E345">
        <f t="shared" si="18"/>
      </c>
      <c r="F345">
        <f t="shared" si="19"/>
      </c>
      <c r="G345">
        <f t="shared" si="20"/>
      </c>
    </row>
    <row r="346" spans="1:7" ht="15">
      <c r="A346" s="13"/>
      <c r="B346" s="13"/>
      <c r="C346" s="13"/>
      <c r="E346">
        <f t="shared" si="18"/>
      </c>
      <c r="F346">
        <f t="shared" si="19"/>
      </c>
      <c r="G346">
        <f t="shared" si="20"/>
      </c>
    </row>
    <row r="347" spans="1:7" ht="15">
      <c r="A347" s="13"/>
      <c r="B347" s="13"/>
      <c r="C347" s="13"/>
      <c r="E347">
        <f t="shared" si="18"/>
      </c>
      <c r="F347">
        <f t="shared" si="19"/>
      </c>
      <c r="G347">
        <f t="shared" si="20"/>
      </c>
    </row>
    <row r="348" spans="1:7" ht="15">
      <c r="A348" s="13"/>
      <c r="B348" s="13"/>
      <c r="C348" s="13"/>
      <c r="E348">
        <f t="shared" si="18"/>
      </c>
      <c r="F348">
        <f t="shared" si="19"/>
      </c>
      <c r="G348">
        <f t="shared" si="20"/>
      </c>
    </row>
    <row r="349" spans="1:7" ht="15">
      <c r="A349" s="13"/>
      <c r="B349" s="13"/>
      <c r="C349" s="13"/>
      <c r="E349">
        <f t="shared" si="18"/>
      </c>
      <c r="F349">
        <f t="shared" si="19"/>
      </c>
      <c r="G349">
        <f t="shared" si="20"/>
      </c>
    </row>
    <row r="350" spans="1:7" ht="15">
      <c r="A350" s="13"/>
      <c r="B350" s="13"/>
      <c r="C350" s="13"/>
      <c r="E350">
        <f t="shared" si="18"/>
      </c>
      <c r="F350">
        <f t="shared" si="19"/>
      </c>
      <c r="G350">
        <f t="shared" si="20"/>
      </c>
    </row>
    <row r="351" spans="1:7" ht="15">
      <c r="A351" s="13"/>
      <c r="B351" s="13"/>
      <c r="C351" s="13"/>
      <c r="E351">
        <f t="shared" si="18"/>
      </c>
      <c r="F351">
        <f t="shared" si="19"/>
      </c>
      <c r="G351">
        <f t="shared" si="20"/>
      </c>
    </row>
    <row r="352" spans="1:7" ht="15">
      <c r="A352" s="13"/>
      <c r="B352" s="13"/>
      <c r="C352" s="13"/>
      <c r="E352">
        <f t="shared" si="18"/>
      </c>
      <c r="F352">
        <f t="shared" si="19"/>
      </c>
      <c r="G352">
        <f t="shared" si="20"/>
      </c>
    </row>
    <row r="353" spans="1:7" ht="15">
      <c r="A353" s="13"/>
      <c r="B353" s="13"/>
      <c r="C353" s="13"/>
      <c r="E353">
        <f t="shared" si="18"/>
      </c>
      <c r="F353">
        <f t="shared" si="19"/>
      </c>
      <c r="G353">
        <f t="shared" si="20"/>
      </c>
    </row>
    <row r="354" spans="1:7" ht="15">
      <c r="A354" s="13"/>
      <c r="B354" s="13"/>
      <c r="C354" s="13"/>
      <c r="E354">
        <f t="shared" si="18"/>
      </c>
      <c r="F354">
        <f t="shared" si="19"/>
      </c>
      <c r="G354">
        <f t="shared" si="20"/>
      </c>
    </row>
    <row r="355" spans="1:7" ht="15">
      <c r="A355" s="13"/>
      <c r="B355" s="13"/>
      <c r="C355" s="13"/>
      <c r="E355">
        <f t="shared" si="18"/>
      </c>
      <c r="F355">
        <f t="shared" si="19"/>
      </c>
      <c r="G355">
        <f t="shared" si="20"/>
      </c>
    </row>
    <row r="356" spans="1:7" ht="15">
      <c r="A356" s="13"/>
      <c r="B356" s="13"/>
      <c r="C356" s="13"/>
      <c r="E356">
        <f t="shared" si="18"/>
      </c>
      <c r="F356">
        <f t="shared" si="19"/>
      </c>
      <c r="G356">
        <f t="shared" si="20"/>
      </c>
    </row>
    <row r="357" spans="1:7" ht="15">
      <c r="A357" s="13"/>
      <c r="B357" s="13"/>
      <c r="C357" s="13"/>
      <c r="E357">
        <f t="shared" si="18"/>
      </c>
      <c r="F357">
        <f t="shared" si="19"/>
      </c>
      <c r="G357">
        <f t="shared" si="20"/>
      </c>
    </row>
    <row r="358" spans="1:7" ht="15">
      <c r="A358" s="13"/>
      <c r="B358" s="13"/>
      <c r="C358" s="13"/>
      <c r="E358">
        <f t="shared" si="18"/>
      </c>
      <c r="F358">
        <f t="shared" si="19"/>
      </c>
      <c r="G358">
        <f t="shared" si="20"/>
      </c>
    </row>
    <row r="359" spans="1:7" ht="15">
      <c r="A359" s="13"/>
      <c r="B359" s="13"/>
      <c r="C359" s="13"/>
      <c r="E359">
        <f t="shared" si="18"/>
      </c>
      <c r="F359">
        <f t="shared" si="19"/>
      </c>
      <c r="G359">
        <f t="shared" si="20"/>
      </c>
    </row>
    <row r="360" spans="1:7" ht="15">
      <c r="A360" s="13"/>
      <c r="B360" s="13"/>
      <c r="C360" s="13"/>
      <c r="E360">
        <f t="shared" si="18"/>
      </c>
      <c r="F360">
        <f t="shared" si="19"/>
      </c>
      <c r="G360">
        <f t="shared" si="20"/>
      </c>
    </row>
    <row r="361" spans="1:7" ht="15">
      <c r="A361" s="13"/>
      <c r="B361" s="13"/>
      <c r="C361" s="13"/>
      <c r="E361">
        <f t="shared" si="18"/>
      </c>
      <c r="F361">
        <f t="shared" si="19"/>
      </c>
      <c r="G361">
        <f t="shared" si="20"/>
      </c>
    </row>
    <row r="362" spans="1:7" ht="15">
      <c r="A362" s="13"/>
      <c r="B362" s="13"/>
      <c r="C362" s="13"/>
      <c r="E362">
        <f t="shared" si="18"/>
      </c>
      <c r="F362">
        <f t="shared" si="19"/>
      </c>
      <c r="G362">
        <f t="shared" si="20"/>
      </c>
    </row>
    <row r="363" spans="1:7" ht="15">
      <c r="A363" s="13"/>
      <c r="B363" s="13"/>
      <c r="C363" s="13"/>
      <c r="E363">
        <f t="shared" si="18"/>
      </c>
      <c r="F363">
        <f t="shared" si="19"/>
      </c>
      <c r="G363">
        <f t="shared" si="20"/>
      </c>
    </row>
    <row r="364" spans="1:7" ht="15">
      <c r="A364" s="13"/>
      <c r="B364" s="13"/>
      <c r="C364" s="13"/>
      <c r="E364">
        <f t="shared" si="18"/>
      </c>
      <c r="F364">
        <f t="shared" si="19"/>
      </c>
      <c r="G364">
        <f t="shared" si="20"/>
      </c>
    </row>
    <row r="365" spans="1:7" ht="15">
      <c r="A365" s="13"/>
      <c r="B365" s="13"/>
      <c r="C365" s="13"/>
      <c r="E365">
        <f t="shared" si="18"/>
      </c>
      <c r="F365">
        <f t="shared" si="19"/>
      </c>
      <c r="G365">
        <f t="shared" si="20"/>
      </c>
    </row>
    <row r="366" spans="1:7" ht="15">
      <c r="A366" s="13"/>
      <c r="B366" s="13"/>
      <c r="C366" s="13"/>
      <c r="E366">
        <f t="shared" si="18"/>
      </c>
      <c r="F366">
        <f t="shared" si="19"/>
      </c>
      <c r="G366">
        <f t="shared" si="20"/>
      </c>
    </row>
    <row r="367" spans="1:7" ht="15">
      <c r="A367" s="13"/>
      <c r="B367" s="13"/>
      <c r="C367" s="13"/>
      <c r="E367">
        <f t="shared" si="18"/>
      </c>
      <c r="F367">
        <f t="shared" si="19"/>
      </c>
      <c r="G367">
        <f t="shared" si="20"/>
      </c>
    </row>
    <row r="368" spans="1:7" ht="15">
      <c r="A368" s="13"/>
      <c r="B368" s="13"/>
      <c r="C368" s="13"/>
      <c r="E368">
        <f t="shared" si="18"/>
      </c>
      <c r="F368">
        <f t="shared" si="19"/>
      </c>
      <c r="G368">
        <f t="shared" si="20"/>
      </c>
    </row>
    <row r="369" spans="1:7" ht="15">
      <c r="A369" s="13"/>
      <c r="B369" s="13"/>
      <c r="C369" s="13"/>
      <c r="E369">
        <f t="shared" si="18"/>
      </c>
      <c r="F369">
        <f t="shared" si="19"/>
      </c>
      <c r="G369">
        <f t="shared" si="20"/>
      </c>
    </row>
    <row r="370" spans="1:7" ht="15">
      <c r="A370" s="13"/>
      <c r="B370" s="13"/>
      <c r="C370" s="13"/>
      <c r="E370">
        <f t="shared" si="18"/>
      </c>
      <c r="F370">
        <f t="shared" si="19"/>
      </c>
      <c r="G370">
        <f t="shared" si="20"/>
      </c>
    </row>
    <row r="371" spans="1:7" ht="15">
      <c r="A371" s="13"/>
      <c r="B371" s="13"/>
      <c r="C371" s="13"/>
      <c r="E371">
        <f t="shared" si="18"/>
      </c>
      <c r="F371">
        <f t="shared" si="19"/>
      </c>
      <c r="G371">
        <f t="shared" si="20"/>
      </c>
    </row>
    <row r="372" spans="1:7" ht="15">
      <c r="A372" s="13"/>
      <c r="B372" s="13"/>
      <c r="C372" s="13"/>
      <c r="E372">
        <f t="shared" si="18"/>
      </c>
      <c r="F372">
        <f t="shared" si="19"/>
      </c>
      <c r="G372">
        <f t="shared" si="20"/>
      </c>
    </row>
    <row r="373" spans="1:7" ht="15">
      <c r="A373" s="13"/>
      <c r="B373" s="13"/>
      <c r="C373" s="13"/>
      <c r="E373">
        <f t="shared" si="18"/>
      </c>
      <c r="F373">
        <f t="shared" si="19"/>
      </c>
      <c r="G373">
        <f t="shared" si="20"/>
      </c>
    </row>
    <row r="374" spans="1:7" ht="15">
      <c r="A374" s="13"/>
      <c r="B374" s="13"/>
      <c r="C374" s="13"/>
      <c r="E374">
        <f t="shared" si="18"/>
      </c>
      <c r="F374">
        <f t="shared" si="19"/>
      </c>
      <c r="G374">
        <f t="shared" si="20"/>
      </c>
    </row>
    <row r="375" spans="1:7" ht="15">
      <c r="A375" s="13"/>
      <c r="B375" s="13"/>
      <c r="C375" s="13"/>
      <c r="E375">
        <f t="shared" si="18"/>
      </c>
      <c r="F375">
        <f t="shared" si="19"/>
      </c>
      <c r="G375">
        <f t="shared" si="20"/>
      </c>
    </row>
    <row r="376" spans="1:7" ht="15">
      <c r="A376" s="13"/>
      <c r="B376" s="13"/>
      <c r="C376" s="13"/>
      <c r="E376">
        <f t="shared" si="18"/>
      </c>
      <c r="F376">
        <f t="shared" si="19"/>
      </c>
      <c r="G376">
        <f t="shared" si="20"/>
      </c>
    </row>
    <row r="377" spans="1:7" ht="15">
      <c r="A377" s="13"/>
      <c r="B377" s="13"/>
      <c r="C377" s="13"/>
      <c r="E377">
        <f t="shared" si="18"/>
      </c>
      <c r="F377">
        <f t="shared" si="19"/>
      </c>
      <c r="G377">
        <f t="shared" si="20"/>
      </c>
    </row>
    <row r="378" spans="1:7" ht="15">
      <c r="A378" s="13"/>
      <c r="B378" s="13"/>
      <c r="C378" s="13"/>
      <c r="E378">
        <f t="shared" si="18"/>
      </c>
      <c r="F378">
        <f t="shared" si="19"/>
      </c>
      <c r="G378">
        <f t="shared" si="20"/>
      </c>
    </row>
    <row r="379" spans="1:7" ht="15">
      <c r="A379" s="13"/>
      <c r="B379" s="13"/>
      <c r="C379" s="13"/>
      <c r="E379">
        <f t="shared" si="18"/>
      </c>
      <c r="F379">
        <f t="shared" si="19"/>
      </c>
      <c r="G379">
        <f t="shared" si="20"/>
      </c>
    </row>
    <row r="380" spans="1:7" ht="15">
      <c r="A380" s="13"/>
      <c r="B380" s="13"/>
      <c r="C380" s="13"/>
      <c r="E380">
        <f t="shared" si="18"/>
      </c>
      <c r="F380">
        <f t="shared" si="19"/>
      </c>
      <c r="G380">
        <f t="shared" si="20"/>
      </c>
    </row>
    <row r="381" spans="1:7" ht="15">
      <c r="A381" s="13"/>
      <c r="B381" s="13"/>
      <c r="C381" s="13"/>
      <c r="E381">
        <f t="shared" si="18"/>
      </c>
      <c r="F381">
        <f t="shared" si="19"/>
      </c>
      <c r="G381">
        <f t="shared" si="20"/>
      </c>
    </row>
    <row r="382" spans="1:7" ht="15">
      <c r="A382" s="13"/>
      <c r="B382" s="13"/>
      <c r="C382" s="13"/>
      <c r="E382">
        <f t="shared" si="18"/>
      </c>
      <c r="F382">
        <f t="shared" si="19"/>
      </c>
      <c r="G382">
        <f t="shared" si="20"/>
      </c>
    </row>
    <row r="383" spans="1:7" ht="15">
      <c r="A383" s="13"/>
      <c r="B383" s="13"/>
      <c r="C383" s="13"/>
      <c r="E383">
        <f t="shared" si="18"/>
      </c>
      <c r="F383">
        <f t="shared" si="19"/>
      </c>
      <c r="G383">
        <f t="shared" si="20"/>
      </c>
    </row>
    <row r="384" spans="1:7" ht="15">
      <c r="A384" s="13"/>
      <c r="B384" s="13"/>
      <c r="C384" s="13"/>
      <c r="E384">
        <f t="shared" si="18"/>
      </c>
      <c r="F384">
        <f t="shared" si="19"/>
      </c>
      <c r="G384">
        <f t="shared" si="20"/>
      </c>
    </row>
    <row r="385" spans="1:7" ht="15">
      <c r="A385" s="13"/>
      <c r="B385" s="13"/>
      <c r="C385" s="13"/>
      <c r="E385">
        <f t="shared" si="18"/>
      </c>
      <c r="F385">
        <f t="shared" si="19"/>
      </c>
      <c r="G385">
        <f t="shared" si="20"/>
      </c>
    </row>
    <row r="386" spans="1:7" ht="15">
      <c r="A386" s="13"/>
      <c r="B386" s="13"/>
      <c r="C386" s="13"/>
      <c r="E386">
        <f t="shared" si="18"/>
      </c>
      <c r="F386">
        <f t="shared" si="19"/>
      </c>
      <c r="G386">
        <f t="shared" si="20"/>
      </c>
    </row>
    <row r="387" spans="1:7" ht="15">
      <c r="A387" s="13"/>
      <c r="B387" s="13"/>
      <c r="C387" s="13"/>
      <c r="E387">
        <f t="shared" si="18"/>
      </c>
      <c r="F387">
        <f t="shared" si="19"/>
      </c>
      <c r="G387">
        <f t="shared" si="20"/>
      </c>
    </row>
    <row r="388" spans="1:7" ht="15">
      <c r="A388" s="13"/>
      <c r="B388" s="13"/>
      <c r="C388" s="13"/>
      <c r="E388">
        <f t="shared" si="18"/>
      </c>
      <c r="F388">
        <f t="shared" si="19"/>
      </c>
      <c r="G388">
        <f t="shared" si="20"/>
      </c>
    </row>
    <row r="389" spans="1:7" ht="15">
      <c r="A389" s="13"/>
      <c r="B389" s="13"/>
      <c r="C389" s="13"/>
      <c r="E389">
        <f t="shared" si="18"/>
      </c>
      <c r="F389">
        <f t="shared" si="19"/>
      </c>
      <c r="G389">
        <f t="shared" si="20"/>
      </c>
    </row>
    <row r="390" spans="1:7" ht="15">
      <c r="A390" s="13"/>
      <c r="B390" s="13"/>
      <c r="C390" s="13"/>
      <c r="E390">
        <f t="shared" si="18"/>
      </c>
      <c r="F390">
        <f t="shared" si="19"/>
      </c>
      <c r="G390">
        <f t="shared" si="20"/>
      </c>
    </row>
    <row r="391" spans="1:7" ht="15">
      <c r="A391" s="13"/>
      <c r="B391" s="13"/>
      <c r="C391" s="13"/>
      <c r="E391">
        <f aca="true" t="shared" si="21" ref="E391:E454">IF(C391="","",C391-AVERAGE(C$6:C$505))</f>
      </c>
      <c r="F391">
        <f aca="true" t="shared" si="22" ref="F391:F454">IF(OR(B391="",C391=""),"",E391*B391)</f>
      </c>
      <c r="G391">
        <f aca="true" t="shared" si="23" ref="G391:G454">IF(A391="","",B391-AVERAGE(B$6:B$505)-(SUM(F$6:F$505)/((COUNTA(A$6:A$505)-1)*VAR(C$6:C$505)))*E391)</f>
      </c>
    </row>
    <row r="392" spans="1:7" ht="15">
      <c r="A392" s="13"/>
      <c r="B392" s="13"/>
      <c r="C392" s="13"/>
      <c r="E392">
        <f t="shared" si="21"/>
      </c>
      <c r="F392">
        <f t="shared" si="22"/>
      </c>
      <c r="G392">
        <f t="shared" si="23"/>
      </c>
    </row>
    <row r="393" spans="1:7" ht="15">
      <c r="A393" s="13"/>
      <c r="B393" s="13"/>
      <c r="C393" s="13"/>
      <c r="E393">
        <f t="shared" si="21"/>
      </c>
      <c r="F393">
        <f t="shared" si="22"/>
      </c>
      <c r="G393">
        <f t="shared" si="23"/>
      </c>
    </row>
    <row r="394" spans="1:7" ht="15">
      <c r="A394" s="13"/>
      <c r="B394" s="13"/>
      <c r="C394" s="13"/>
      <c r="E394">
        <f t="shared" si="21"/>
      </c>
      <c r="F394">
        <f t="shared" si="22"/>
      </c>
      <c r="G394">
        <f t="shared" si="23"/>
      </c>
    </row>
    <row r="395" spans="1:7" ht="15">
      <c r="A395" s="13"/>
      <c r="B395" s="13"/>
      <c r="C395" s="13"/>
      <c r="E395">
        <f t="shared" si="21"/>
      </c>
      <c r="F395">
        <f t="shared" si="22"/>
      </c>
      <c r="G395">
        <f t="shared" si="23"/>
      </c>
    </row>
    <row r="396" spans="1:7" ht="15">
      <c r="A396" s="13"/>
      <c r="B396" s="13"/>
      <c r="C396" s="13"/>
      <c r="E396">
        <f t="shared" si="21"/>
      </c>
      <c r="F396">
        <f t="shared" si="22"/>
      </c>
      <c r="G396">
        <f t="shared" si="23"/>
      </c>
    </row>
    <row r="397" spans="1:7" ht="15">
      <c r="A397" s="13"/>
      <c r="B397" s="13"/>
      <c r="C397" s="13"/>
      <c r="E397">
        <f t="shared" si="21"/>
      </c>
      <c r="F397">
        <f t="shared" si="22"/>
      </c>
      <c r="G397">
        <f t="shared" si="23"/>
      </c>
    </row>
    <row r="398" spans="1:7" ht="15">
      <c r="A398" s="13"/>
      <c r="B398" s="13"/>
      <c r="C398" s="13"/>
      <c r="E398">
        <f t="shared" si="21"/>
      </c>
      <c r="F398">
        <f t="shared" si="22"/>
      </c>
      <c r="G398">
        <f t="shared" si="23"/>
      </c>
    </row>
    <row r="399" spans="1:7" ht="15">
      <c r="A399" s="13"/>
      <c r="B399" s="13"/>
      <c r="C399" s="13"/>
      <c r="E399">
        <f t="shared" si="21"/>
      </c>
      <c r="F399">
        <f t="shared" si="22"/>
      </c>
      <c r="G399">
        <f t="shared" si="23"/>
      </c>
    </row>
    <row r="400" spans="1:7" ht="15">
      <c r="A400" s="13"/>
      <c r="B400" s="13"/>
      <c r="C400" s="13"/>
      <c r="E400">
        <f t="shared" si="21"/>
      </c>
      <c r="F400">
        <f t="shared" si="22"/>
      </c>
      <c r="G400">
        <f t="shared" si="23"/>
      </c>
    </row>
    <row r="401" spans="1:7" ht="15">
      <c r="A401" s="13"/>
      <c r="B401" s="13"/>
      <c r="C401" s="13"/>
      <c r="E401">
        <f t="shared" si="21"/>
      </c>
      <c r="F401">
        <f t="shared" si="22"/>
      </c>
      <c r="G401">
        <f t="shared" si="23"/>
      </c>
    </row>
    <row r="402" spans="1:7" ht="15">
      <c r="A402" s="13"/>
      <c r="B402" s="13"/>
      <c r="C402" s="13"/>
      <c r="E402">
        <f t="shared" si="21"/>
      </c>
      <c r="F402">
        <f t="shared" si="22"/>
      </c>
      <c r="G402">
        <f t="shared" si="23"/>
      </c>
    </row>
    <row r="403" spans="1:7" ht="15">
      <c r="A403" s="13"/>
      <c r="B403" s="13"/>
      <c r="C403" s="13"/>
      <c r="E403">
        <f t="shared" si="21"/>
      </c>
      <c r="F403">
        <f t="shared" si="22"/>
      </c>
      <c r="G403">
        <f t="shared" si="23"/>
      </c>
    </row>
    <row r="404" spans="1:7" ht="15">
      <c r="A404" s="13"/>
      <c r="B404" s="13"/>
      <c r="C404" s="13"/>
      <c r="E404">
        <f t="shared" si="21"/>
      </c>
      <c r="F404">
        <f t="shared" si="22"/>
      </c>
      <c r="G404">
        <f t="shared" si="23"/>
      </c>
    </row>
    <row r="405" spans="1:7" ht="15">
      <c r="A405" s="13"/>
      <c r="B405" s="13"/>
      <c r="C405" s="13"/>
      <c r="E405">
        <f t="shared" si="21"/>
      </c>
      <c r="F405">
        <f t="shared" si="22"/>
      </c>
      <c r="G405">
        <f t="shared" si="23"/>
      </c>
    </row>
    <row r="406" spans="1:7" ht="15">
      <c r="A406" s="13"/>
      <c r="B406" s="13"/>
      <c r="C406" s="13"/>
      <c r="E406">
        <f t="shared" si="21"/>
      </c>
      <c r="F406">
        <f t="shared" si="22"/>
      </c>
      <c r="G406">
        <f t="shared" si="23"/>
      </c>
    </row>
    <row r="407" spans="1:7" ht="15">
      <c r="A407" s="13"/>
      <c r="B407" s="13"/>
      <c r="C407" s="13"/>
      <c r="E407">
        <f t="shared" si="21"/>
      </c>
      <c r="F407">
        <f t="shared" si="22"/>
      </c>
      <c r="G407">
        <f t="shared" si="23"/>
      </c>
    </row>
    <row r="408" spans="1:7" ht="15">
      <c r="A408" s="13"/>
      <c r="B408" s="13"/>
      <c r="C408" s="13"/>
      <c r="E408">
        <f t="shared" si="21"/>
      </c>
      <c r="F408">
        <f t="shared" si="22"/>
      </c>
      <c r="G408">
        <f t="shared" si="23"/>
      </c>
    </row>
    <row r="409" spans="1:7" ht="15">
      <c r="A409" s="13"/>
      <c r="B409" s="13"/>
      <c r="C409" s="13"/>
      <c r="E409">
        <f t="shared" si="21"/>
      </c>
      <c r="F409">
        <f t="shared" si="22"/>
      </c>
      <c r="G409">
        <f t="shared" si="23"/>
      </c>
    </row>
    <row r="410" spans="1:7" ht="15">
      <c r="A410" s="13"/>
      <c r="B410" s="13"/>
      <c r="C410" s="13"/>
      <c r="E410">
        <f t="shared" si="21"/>
      </c>
      <c r="F410">
        <f t="shared" si="22"/>
      </c>
      <c r="G410">
        <f t="shared" si="23"/>
      </c>
    </row>
    <row r="411" spans="1:7" ht="15">
      <c r="A411" s="13"/>
      <c r="B411" s="13"/>
      <c r="C411" s="13"/>
      <c r="E411">
        <f t="shared" si="21"/>
      </c>
      <c r="F411">
        <f t="shared" si="22"/>
      </c>
      <c r="G411">
        <f t="shared" si="23"/>
      </c>
    </row>
    <row r="412" spans="1:7" ht="15">
      <c r="A412" s="13"/>
      <c r="B412" s="13"/>
      <c r="C412" s="13"/>
      <c r="E412">
        <f t="shared" si="21"/>
      </c>
      <c r="F412">
        <f t="shared" si="22"/>
      </c>
      <c r="G412">
        <f t="shared" si="23"/>
      </c>
    </row>
    <row r="413" spans="1:7" ht="15">
      <c r="A413" s="13"/>
      <c r="B413" s="13"/>
      <c r="C413" s="13"/>
      <c r="E413">
        <f t="shared" si="21"/>
      </c>
      <c r="F413">
        <f t="shared" si="22"/>
      </c>
      <c r="G413">
        <f t="shared" si="23"/>
      </c>
    </row>
    <row r="414" spans="1:7" ht="15">
      <c r="A414" s="13"/>
      <c r="B414" s="13"/>
      <c r="C414" s="13"/>
      <c r="E414">
        <f t="shared" si="21"/>
      </c>
      <c r="F414">
        <f t="shared" si="22"/>
      </c>
      <c r="G414">
        <f t="shared" si="23"/>
      </c>
    </row>
    <row r="415" spans="1:7" ht="15">
      <c r="A415" s="13"/>
      <c r="B415" s="13"/>
      <c r="C415" s="13"/>
      <c r="E415">
        <f t="shared" si="21"/>
      </c>
      <c r="F415">
        <f t="shared" si="22"/>
      </c>
      <c r="G415">
        <f t="shared" si="23"/>
      </c>
    </row>
    <row r="416" spans="1:7" ht="15">
      <c r="A416" s="13"/>
      <c r="B416" s="13"/>
      <c r="C416" s="13"/>
      <c r="E416">
        <f t="shared" si="21"/>
      </c>
      <c r="F416">
        <f t="shared" si="22"/>
      </c>
      <c r="G416">
        <f t="shared" si="23"/>
      </c>
    </row>
    <row r="417" spans="1:7" ht="15">
      <c r="A417" s="13"/>
      <c r="B417" s="13"/>
      <c r="C417" s="13"/>
      <c r="E417">
        <f t="shared" si="21"/>
      </c>
      <c r="F417">
        <f t="shared" si="22"/>
      </c>
      <c r="G417">
        <f t="shared" si="23"/>
      </c>
    </row>
    <row r="418" spans="1:7" ht="15">
      <c r="A418" s="13"/>
      <c r="B418" s="13"/>
      <c r="C418" s="13"/>
      <c r="E418">
        <f t="shared" si="21"/>
      </c>
      <c r="F418">
        <f t="shared" si="22"/>
      </c>
      <c r="G418">
        <f t="shared" si="23"/>
      </c>
    </row>
    <row r="419" spans="1:7" ht="15">
      <c r="A419" s="13"/>
      <c r="B419" s="13"/>
      <c r="C419" s="13"/>
      <c r="E419">
        <f t="shared" si="21"/>
      </c>
      <c r="F419">
        <f t="shared" si="22"/>
      </c>
      <c r="G419">
        <f t="shared" si="23"/>
      </c>
    </row>
    <row r="420" spans="1:7" ht="15">
      <c r="A420" s="13"/>
      <c r="B420" s="13"/>
      <c r="C420" s="13"/>
      <c r="E420">
        <f t="shared" si="21"/>
      </c>
      <c r="F420">
        <f t="shared" si="22"/>
      </c>
      <c r="G420">
        <f t="shared" si="23"/>
      </c>
    </row>
    <row r="421" spans="1:7" ht="15">
      <c r="A421" s="13"/>
      <c r="B421" s="13"/>
      <c r="C421" s="13"/>
      <c r="E421">
        <f t="shared" si="21"/>
      </c>
      <c r="F421">
        <f t="shared" si="22"/>
      </c>
      <c r="G421">
        <f t="shared" si="23"/>
      </c>
    </row>
    <row r="422" spans="1:7" ht="15">
      <c r="A422" s="13"/>
      <c r="B422" s="13"/>
      <c r="C422" s="13"/>
      <c r="E422">
        <f t="shared" si="21"/>
      </c>
      <c r="F422">
        <f t="shared" si="22"/>
      </c>
      <c r="G422">
        <f t="shared" si="23"/>
      </c>
    </row>
    <row r="423" spans="1:7" ht="15">
      <c r="A423" s="13"/>
      <c r="B423" s="13"/>
      <c r="C423" s="13"/>
      <c r="E423">
        <f t="shared" si="21"/>
      </c>
      <c r="F423">
        <f t="shared" si="22"/>
      </c>
      <c r="G423">
        <f t="shared" si="23"/>
      </c>
    </row>
    <row r="424" spans="1:7" ht="15">
      <c r="A424" s="13"/>
      <c r="B424" s="13"/>
      <c r="C424" s="13"/>
      <c r="E424">
        <f t="shared" si="21"/>
      </c>
      <c r="F424">
        <f t="shared" si="22"/>
      </c>
      <c r="G424">
        <f t="shared" si="23"/>
      </c>
    </row>
    <row r="425" spans="1:7" ht="15">
      <c r="A425" s="13"/>
      <c r="B425" s="13"/>
      <c r="C425" s="13"/>
      <c r="E425">
        <f t="shared" si="21"/>
      </c>
      <c r="F425">
        <f t="shared" si="22"/>
      </c>
      <c r="G425">
        <f t="shared" si="23"/>
      </c>
    </row>
    <row r="426" spans="1:7" ht="15">
      <c r="A426" s="13"/>
      <c r="B426" s="13"/>
      <c r="C426" s="13"/>
      <c r="E426">
        <f t="shared" si="21"/>
      </c>
      <c r="F426">
        <f t="shared" si="22"/>
      </c>
      <c r="G426">
        <f t="shared" si="23"/>
      </c>
    </row>
    <row r="427" spans="1:7" ht="15">
      <c r="A427" s="13"/>
      <c r="B427" s="13"/>
      <c r="C427" s="13"/>
      <c r="E427">
        <f t="shared" si="21"/>
      </c>
      <c r="F427">
        <f t="shared" si="22"/>
      </c>
      <c r="G427">
        <f t="shared" si="23"/>
      </c>
    </row>
    <row r="428" spans="1:7" ht="15">
      <c r="A428" s="13"/>
      <c r="B428" s="13"/>
      <c r="C428" s="13"/>
      <c r="E428">
        <f t="shared" si="21"/>
      </c>
      <c r="F428">
        <f t="shared" si="22"/>
      </c>
      <c r="G428">
        <f t="shared" si="23"/>
      </c>
    </row>
    <row r="429" spans="1:7" ht="15">
      <c r="A429" s="13"/>
      <c r="B429" s="13"/>
      <c r="C429" s="13"/>
      <c r="E429">
        <f t="shared" si="21"/>
      </c>
      <c r="F429">
        <f t="shared" si="22"/>
      </c>
      <c r="G429">
        <f t="shared" si="23"/>
      </c>
    </row>
    <row r="430" spans="1:7" ht="15">
      <c r="A430" s="13"/>
      <c r="B430" s="13"/>
      <c r="C430" s="13"/>
      <c r="E430">
        <f t="shared" si="21"/>
      </c>
      <c r="F430">
        <f t="shared" si="22"/>
      </c>
      <c r="G430">
        <f t="shared" si="23"/>
      </c>
    </row>
    <row r="431" spans="1:7" ht="15">
      <c r="A431" s="13"/>
      <c r="B431" s="13"/>
      <c r="C431" s="13"/>
      <c r="E431">
        <f t="shared" si="21"/>
      </c>
      <c r="F431">
        <f t="shared" si="22"/>
      </c>
      <c r="G431">
        <f t="shared" si="23"/>
      </c>
    </row>
    <row r="432" spans="1:7" ht="15">
      <c r="A432" s="13"/>
      <c r="B432" s="13"/>
      <c r="C432" s="13"/>
      <c r="E432">
        <f t="shared" si="21"/>
      </c>
      <c r="F432">
        <f t="shared" si="22"/>
      </c>
      <c r="G432">
        <f t="shared" si="23"/>
      </c>
    </row>
    <row r="433" spans="1:7" ht="15">
      <c r="A433" s="13"/>
      <c r="B433" s="13"/>
      <c r="C433" s="13"/>
      <c r="E433">
        <f t="shared" si="21"/>
      </c>
      <c r="F433">
        <f t="shared" si="22"/>
      </c>
      <c r="G433">
        <f t="shared" si="23"/>
      </c>
    </row>
    <row r="434" spans="1:7" ht="15">
      <c r="A434" s="13"/>
      <c r="B434" s="13"/>
      <c r="C434" s="13"/>
      <c r="E434">
        <f t="shared" si="21"/>
      </c>
      <c r="F434">
        <f t="shared" si="22"/>
      </c>
      <c r="G434">
        <f t="shared" si="23"/>
      </c>
    </row>
    <row r="435" spans="1:7" ht="15">
      <c r="A435" s="13"/>
      <c r="B435" s="13"/>
      <c r="C435" s="13"/>
      <c r="E435">
        <f t="shared" si="21"/>
      </c>
      <c r="F435">
        <f t="shared" si="22"/>
      </c>
      <c r="G435">
        <f t="shared" si="23"/>
      </c>
    </row>
    <row r="436" spans="1:7" ht="15">
      <c r="A436" s="13"/>
      <c r="B436" s="13"/>
      <c r="C436" s="13"/>
      <c r="E436">
        <f t="shared" si="21"/>
      </c>
      <c r="F436">
        <f t="shared" si="22"/>
      </c>
      <c r="G436">
        <f t="shared" si="23"/>
      </c>
    </row>
    <row r="437" spans="1:7" ht="15">
      <c r="A437" s="13"/>
      <c r="B437" s="13"/>
      <c r="C437" s="13"/>
      <c r="E437">
        <f t="shared" si="21"/>
      </c>
      <c r="F437">
        <f t="shared" si="22"/>
      </c>
      <c r="G437">
        <f t="shared" si="23"/>
      </c>
    </row>
    <row r="438" spans="1:7" ht="15">
      <c r="A438" s="13"/>
      <c r="B438" s="13"/>
      <c r="C438" s="13"/>
      <c r="E438">
        <f t="shared" si="21"/>
      </c>
      <c r="F438">
        <f t="shared" si="22"/>
      </c>
      <c r="G438">
        <f t="shared" si="23"/>
      </c>
    </row>
    <row r="439" spans="1:7" ht="15">
      <c r="A439" s="13"/>
      <c r="B439" s="13"/>
      <c r="C439" s="13"/>
      <c r="E439">
        <f t="shared" si="21"/>
      </c>
      <c r="F439">
        <f t="shared" si="22"/>
      </c>
      <c r="G439">
        <f t="shared" si="23"/>
      </c>
    </row>
    <row r="440" spans="1:7" ht="15">
      <c r="A440" s="13"/>
      <c r="B440" s="13"/>
      <c r="C440" s="13"/>
      <c r="E440">
        <f t="shared" si="21"/>
      </c>
      <c r="F440">
        <f t="shared" si="22"/>
      </c>
      <c r="G440">
        <f t="shared" si="23"/>
      </c>
    </row>
    <row r="441" spans="1:7" ht="15">
      <c r="A441" s="13"/>
      <c r="B441" s="13"/>
      <c r="C441" s="13"/>
      <c r="E441">
        <f t="shared" si="21"/>
      </c>
      <c r="F441">
        <f t="shared" si="22"/>
      </c>
      <c r="G441">
        <f t="shared" si="23"/>
      </c>
    </row>
    <row r="442" spans="1:7" ht="15">
      <c r="A442" s="13"/>
      <c r="B442" s="13"/>
      <c r="C442" s="13"/>
      <c r="E442">
        <f t="shared" si="21"/>
      </c>
      <c r="F442">
        <f t="shared" si="22"/>
      </c>
      <c r="G442">
        <f t="shared" si="23"/>
      </c>
    </row>
    <row r="443" spans="1:7" ht="15">
      <c r="A443" s="13"/>
      <c r="B443" s="13"/>
      <c r="C443" s="13"/>
      <c r="E443">
        <f t="shared" si="21"/>
      </c>
      <c r="F443">
        <f t="shared" si="22"/>
      </c>
      <c r="G443">
        <f t="shared" si="23"/>
      </c>
    </row>
    <row r="444" spans="1:7" ht="15">
      <c r="A444" s="13"/>
      <c r="B444" s="13"/>
      <c r="C444" s="13"/>
      <c r="E444">
        <f t="shared" si="21"/>
      </c>
      <c r="F444">
        <f t="shared" si="22"/>
      </c>
      <c r="G444">
        <f t="shared" si="23"/>
      </c>
    </row>
    <row r="445" spans="1:7" ht="15">
      <c r="A445" s="13"/>
      <c r="B445" s="13"/>
      <c r="C445" s="13"/>
      <c r="E445">
        <f t="shared" si="21"/>
      </c>
      <c r="F445">
        <f t="shared" si="22"/>
      </c>
      <c r="G445">
        <f t="shared" si="23"/>
      </c>
    </row>
    <row r="446" spans="1:7" ht="15">
      <c r="A446" s="13"/>
      <c r="B446" s="13"/>
      <c r="C446" s="13"/>
      <c r="E446">
        <f t="shared" si="21"/>
      </c>
      <c r="F446">
        <f t="shared" si="22"/>
      </c>
      <c r="G446">
        <f t="shared" si="23"/>
      </c>
    </row>
    <row r="447" spans="1:7" ht="15">
      <c r="A447" s="13"/>
      <c r="B447" s="13"/>
      <c r="C447" s="13"/>
      <c r="E447">
        <f t="shared" si="21"/>
      </c>
      <c r="F447">
        <f t="shared" si="22"/>
      </c>
      <c r="G447">
        <f t="shared" si="23"/>
      </c>
    </row>
    <row r="448" spans="1:7" ht="15">
      <c r="A448" s="13"/>
      <c r="B448" s="13"/>
      <c r="C448" s="13"/>
      <c r="E448">
        <f t="shared" si="21"/>
      </c>
      <c r="F448">
        <f t="shared" si="22"/>
      </c>
      <c r="G448">
        <f t="shared" si="23"/>
      </c>
    </row>
    <row r="449" spans="1:7" ht="15">
      <c r="A449" s="13"/>
      <c r="B449" s="13"/>
      <c r="C449" s="13"/>
      <c r="E449">
        <f t="shared" si="21"/>
      </c>
      <c r="F449">
        <f t="shared" si="22"/>
      </c>
      <c r="G449">
        <f t="shared" si="23"/>
      </c>
    </row>
    <row r="450" spans="1:7" ht="15">
      <c r="A450" s="13"/>
      <c r="B450" s="13"/>
      <c r="C450" s="13"/>
      <c r="E450">
        <f t="shared" si="21"/>
      </c>
      <c r="F450">
        <f t="shared" si="22"/>
      </c>
      <c r="G450">
        <f t="shared" si="23"/>
      </c>
    </row>
    <row r="451" spans="1:7" ht="15">
      <c r="A451" s="13"/>
      <c r="B451" s="13"/>
      <c r="C451" s="13"/>
      <c r="E451">
        <f t="shared" si="21"/>
      </c>
      <c r="F451">
        <f t="shared" si="22"/>
      </c>
      <c r="G451">
        <f t="shared" si="23"/>
      </c>
    </row>
    <row r="452" spans="1:7" ht="15">
      <c r="A452" s="13"/>
      <c r="B452" s="13"/>
      <c r="C452" s="13"/>
      <c r="E452">
        <f t="shared" si="21"/>
      </c>
      <c r="F452">
        <f t="shared" si="22"/>
      </c>
      <c r="G452">
        <f t="shared" si="23"/>
      </c>
    </row>
    <row r="453" spans="1:7" ht="15">
      <c r="A453" s="13"/>
      <c r="B453" s="13"/>
      <c r="C453" s="13"/>
      <c r="E453">
        <f t="shared" si="21"/>
      </c>
      <c r="F453">
        <f t="shared" si="22"/>
      </c>
      <c r="G453">
        <f t="shared" si="23"/>
      </c>
    </row>
    <row r="454" spans="1:7" ht="15">
      <c r="A454" s="13"/>
      <c r="B454" s="13"/>
      <c r="C454" s="13"/>
      <c r="E454">
        <f t="shared" si="21"/>
      </c>
      <c r="F454">
        <f t="shared" si="22"/>
      </c>
      <c r="G454">
        <f t="shared" si="23"/>
      </c>
    </row>
    <row r="455" spans="1:7" ht="15">
      <c r="A455" s="13"/>
      <c r="B455" s="13"/>
      <c r="C455" s="13"/>
      <c r="E455">
        <f aca="true" t="shared" si="24" ref="E455:E505">IF(C455="","",C455-AVERAGE(C$6:C$505))</f>
      </c>
      <c r="F455">
        <f aca="true" t="shared" si="25" ref="F455:F505">IF(OR(B455="",C455=""),"",E455*B455)</f>
      </c>
      <c r="G455">
        <f aca="true" t="shared" si="26" ref="G455:G505">IF(A455="","",B455-AVERAGE(B$6:B$505)-(SUM(F$6:F$505)/((COUNTA(A$6:A$505)-1)*VAR(C$6:C$505)))*E455)</f>
      </c>
    </row>
    <row r="456" spans="1:7" ht="15">
      <c r="A456" s="13"/>
      <c r="B456" s="13"/>
      <c r="C456" s="13"/>
      <c r="E456">
        <f t="shared" si="24"/>
      </c>
      <c r="F456">
        <f t="shared" si="25"/>
      </c>
      <c r="G456">
        <f t="shared" si="26"/>
      </c>
    </row>
    <row r="457" spans="1:7" ht="15">
      <c r="A457" s="13"/>
      <c r="B457" s="13"/>
      <c r="C457" s="13"/>
      <c r="E457">
        <f t="shared" si="24"/>
      </c>
      <c r="F457">
        <f t="shared" si="25"/>
      </c>
      <c r="G457">
        <f t="shared" si="26"/>
      </c>
    </row>
    <row r="458" spans="1:7" ht="15">
      <c r="A458" s="13"/>
      <c r="B458" s="13"/>
      <c r="C458" s="13"/>
      <c r="E458">
        <f t="shared" si="24"/>
      </c>
      <c r="F458">
        <f t="shared" si="25"/>
      </c>
      <c r="G458">
        <f t="shared" si="26"/>
      </c>
    </row>
    <row r="459" spans="1:7" ht="15">
      <c r="A459" s="13"/>
      <c r="B459" s="13"/>
      <c r="C459" s="13"/>
      <c r="E459">
        <f t="shared" si="24"/>
      </c>
      <c r="F459">
        <f t="shared" si="25"/>
      </c>
      <c r="G459">
        <f t="shared" si="26"/>
      </c>
    </row>
    <row r="460" spans="1:7" ht="15">
      <c r="A460" s="13"/>
      <c r="B460" s="13"/>
      <c r="C460" s="13"/>
      <c r="E460">
        <f t="shared" si="24"/>
      </c>
      <c r="F460">
        <f t="shared" si="25"/>
      </c>
      <c r="G460">
        <f t="shared" si="26"/>
      </c>
    </row>
    <row r="461" spans="1:7" ht="15">
      <c r="A461" s="13"/>
      <c r="B461" s="13"/>
      <c r="C461" s="13"/>
      <c r="E461">
        <f t="shared" si="24"/>
      </c>
      <c r="F461">
        <f t="shared" si="25"/>
      </c>
      <c r="G461">
        <f t="shared" si="26"/>
      </c>
    </row>
    <row r="462" spans="1:7" ht="15">
      <c r="A462" s="13"/>
      <c r="B462" s="13"/>
      <c r="C462" s="13"/>
      <c r="E462">
        <f t="shared" si="24"/>
      </c>
      <c r="F462">
        <f t="shared" si="25"/>
      </c>
      <c r="G462">
        <f t="shared" si="26"/>
      </c>
    </row>
    <row r="463" spans="1:7" ht="15">
      <c r="A463" s="13"/>
      <c r="B463" s="13"/>
      <c r="C463" s="13"/>
      <c r="E463">
        <f t="shared" si="24"/>
      </c>
      <c r="F463">
        <f t="shared" si="25"/>
      </c>
      <c r="G463">
        <f t="shared" si="26"/>
      </c>
    </row>
    <row r="464" spans="1:7" ht="15">
      <c r="A464" s="13"/>
      <c r="B464" s="13"/>
      <c r="C464" s="13"/>
      <c r="E464">
        <f t="shared" si="24"/>
      </c>
      <c r="F464">
        <f t="shared" si="25"/>
      </c>
      <c r="G464">
        <f t="shared" si="26"/>
      </c>
    </row>
    <row r="465" spans="1:7" ht="15">
      <c r="A465" s="13"/>
      <c r="B465" s="13"/>
      <c r="C465" s="13"/>
      <c r="E465">
        <f t="shared" si="24"/>
      </c>
      <c r="F465">
        <f t="shared" si="25"/>
      </c>
      <c r="G465">
        <f t="shared" si="26"/>
      </c>
    </row>
    <row r="466" spans="1:7" ht="15">
      <c r="A466" s="13"/>
      <c r="B466" s="13"/>
      <c r="C466" s="13"/>
      <c r="E466">
        <f t="shared" si="24"/>
      </c>
      <c r="F466">
        <f t="shared" si="25"/>
      </c>
      <c r="G466">
        <f t="shared" si="26"/>
      </c>
    </row>
    <row r="467" spans="1:7" ht="15">
      <c r="A467" s="13"/>
      <c r="B467" s="13"/>
      <c r="C467" s="13"/>
      <c r="E467">
        <f t="shared" si="24"/>
      </c>
      <c r="F467">
        <f t="shared" si="25"/>
      </c>
      <c r="G467">
        <f t="shared" si="26"/>
      </c>
    </row>
    <row r="468" spans="1:7" ht="15">
      <c r="A468" s="13"/>
      <c r="B468" s="13"/>
      <c r="C468" s="13"/>
      <c r="E468">
        <f t="shared" si="24"/>
      </c>
      <c r="F468">
        <f t="shared" si="25"/>
      </c>
      <c r="G468">
        <f t="shared" si="26"/>
      </c>
    </row>
    <row r="469" spans="1:7" ht="15">
      <c r="A469" s="13"/>
      <c r="B469" s="13"/>
      <c r="C469" s="13"/>
      <c r="E469">
        <f t="shared" si="24"/>
      </c>
      <c r="F469">
        <f t="shared" si="25"/>
      </c>
      <c r="G469">
        <f t="shared" si="26"/>
      </c>
    </row>
    <row r="470" spans="1:7" ht="15">
      <c r="A470" s="13"/>
      <c r="B470" s="13"/>
      <c r="C470" s="13"/>
      <c r="E470">
        <f t="shared" si="24"/>
      </c>
      <c r="F470">
        <f t="shared" si="25"/>
      </c>
      <c r="G470">
        <f t="shared" si="26"/>
      </c>
    </row>
    <row r="471" spans="1:7" ht="15">
      <c r="A471" s="13"/>
      <c r="B471" s="13"/>
      <c r="C471" s="13"/>
      <c r="E471">
        <f t="shared" si="24"/>
      </c>
      <c r="F471">
        <f t="shared" si="25"/>
      </c>
      <c r="G471">
        <f t="shared" si="26"/>
      </c>
    </row>
    <row r="472" spans="1:7" ht="15">
      <c r="A472" s="13"/>
      <c r="B472" s="13"/>
      <c r="C472" s="13"/>
      <c r="E472">
        <f t="shared" si="24"/>
      </c>
      <c r="F472">
        <f t="shared" si="25"/>
      </c>
      <c r="G472">
        <f t="shared" si="26"/>
      </c>
    </row>
    <row r="473" spans="1:7" ht="15">
      <c r="A473" s="13"/>
      <c r="B473" s="13"/>
      <c r="C473" s="13"/>
      <c r="E473">
        <f t="shared" si="24"/>
      </c>
      <c r="F473">
        <f t="shared" si="25"/>
      </c>
      <c r="G473">
        <f t="shared" si="26"/>
      </c>
    </row>
    <row r="474" spans="1:7" ht="15">
      <c r="A474" s="13"/>
      <c r="B474" s="13"/>
      <c r="C474" s="13"/>
      <c r="E474">
        <f t="shared" si="24"/>
      </c>
      <c r="F474">
        <f t="shared" si="25"/>
      </c>
      <c r="G474">
        <f t="shared" si="26"/>
      </c>
    </row>
    <row r="475" spans="1:7" ht="15">
      <c r="A475" s="13"/>
      <c r="B475" s="13"/>
      <c r="C475" s="13"/>
      <c r="E475">
        <f t="shared" si="24"/>
      </c>
      <c r="F475">
        <f t="shared" si="25"/>
      </c>
      <c r="G475">
        <f t="shared" si="26"/>
      </c>
    </row>
    <row r="476" spans="1:7" ht="15">
      <c r="A476" s="13"/>
      <c r="B476" s="13"/>
      <c r="C476" s="13"/>
      <c r="E476">
        <f t="shared" si="24"/>
      </c>
      <c r="F476">
        <f t="shared" si="25"/>
      </c>
      <c r="G476">
        <f t="shared" si="26"/>
      </c>
    </row>
    <row r="477" spans="1:7" ht="15">
      <c r="A477" s="13"/>
      <c r="B477" s="13"/>
      <c r="C477" s="13"/>
      <c r="E477">
        <f t="shared" si="24"/>
      </c>
      <c r="F477">
        <f t="shared" si="25"/>
      </c>
      <c r="G477">
        <f t="shared" si="26"/>
      </c>
    </row>
    <row r="478" spans="1:7" ht="15">
      <c r="A478" s="13"/>
      <c r="B478" s="13"/>
      <c r="C478" s="13"/>
      <c r="E478">
        <f t="shared" si="24"/>
      </c>
      <c r="F478">
        <f t="shared" si="25"/>
      </c>
      <c r="G478">
        <f t="shared" si="26"/>
      </c>
    </row>
    <row r="479" spans="1:7" ht="15">
      <c r="A479" s="13"/>
      <c r="B479" s="13"/>
      <c r="C479" s="13"/>
      <c r="E479">
        <f t="shared" si="24"/>
      </c>
      <c r="F479">
        <f t="shared" si="25"/>
      </c>
      <c r="G479">
        <f t="shared" si="26"/>
      </c>
    </row>
    <row r="480" spans="1:7" ht="15">
      <c r="A480" s="13"/>
      <c r="B480" s="13"/>
      <c r="C480" s="13"/>
      <c r="E480">
        <f t="shared" si="24"/>
      </c>
      <c r="F480">
        <f t="shared" si="25"/>
      </c>
      <c r="G480">
        <f t="shared" si="26"/>
      </c>
    </row>
    <row r="481" spans="1:7" ht="15">
      <c r="A481" s="13"/>
      <c r="B481" s="13"/>
      <c r="C481" s="13"/>
      <c r="E481">
        <f t="shared" si="24"/>
      </c>
      <c r="F481">
        <f t="shared" si="25"/>
      </c>
      <c r="G481">
        <f t="shared" si="26"/>
      </c>
    </row>
    <row r="482" spans="1:7" ht="15">
      <c r="A482" s="13"/>
      <c r="B482" s="13"/>
      <c r="C482" s="13"/>
      <c r="E482">
        <f t="shared" si="24"/>
      </c>
      <c r="F482">
        <f t="shared" si="25"/>
      </c>
      <c r="G482">
        <f t="shared" si="26"/>
      </c>
    </row>
    <row r="483" spans="1:7" ht="15">
      <c r="A483" s="13"/>
      <c r="B483" s="13"/>
      <c r="C483" s="13"/>
      <c r="E483">
        <f t="shared" si="24"/>
      </c>
      <c r="F483">
        <f t="shared" si="25"/>
      </c>
      <c r="G483">
        <f t="shared" si="26"/>
      </c>
    </row>
    <row r="484" spans="1:7" ht="15">
      <c r="A484" s="13"/>
      <c r="B484" s="13"/>
      <c r="C484" s="13"/>
      <c r="E484">
        <f t="shared" si="24"/>
      </c>
      <c r="F484">
        <f t="shared" si="25"/>
      </c>
      <c r="G484">
        <f t="shared" si="26"/>
      </c>
    </row>
    <row r="485" spans="1:7" ht="15">
      <c r="A485" s="13"/>
      <c r="B485" s="13"/>
      <c r="C485" s="13"/>
      <c r="E485">
        <f t="shared" si="24"/>
      </c>
      <c r="F485">
        <f t="shared" si="25"/>
      </c>
      <c r="G485">
        <f t="shared" si="26"/>
      </c>
    </row>
    <row r="486" spans="1:7" ht="15">
      <c r="A486" s="13"/>
      <c r="B486" s="13"/>
      <c r="C486" s="13"/>
      <c r="E486">
        <f t="shared" si="24"/>
      </c>
      <c r="F486">
        <f t="shared" si="25"/>
      </c>
      <c r="G486">
        <f t="shared" si="26"/>
      </c>
    </row>
    <row r="487" spans="1:7" ht="15">
      <c r="A487" s="13"/>
      <c r="B487" s="13"/>
      <c r="C487" s="13"/>
      <c r="E487">
        <f t="shared" si="24"/>
      </c>
      <c r="F487">
        <f t="shared" si="25"/>
      </c>
      <c r="G487">
        <f t="shared" si="26"/>
      </c>
    </row>
    <row r="488" spans="1:7" ht="15">
      <c r="A488" s="13"/>
      <c r="B488" s="13"/>
      <c r="C488" s="13"/>
      <c r="E488">
        <f t="shared" si="24"/>
      </c>
      <c r="F488">
        <f t="shared" si="25"/>
      </c>
      <c r="G488">
        <f t="shared" si="26"/>
      </c>
    </row>
    <row r="489" spans="1:7" ht="15">
      <c r="A489" s="13"/>
      <c r="B489" s="13"/>
      <c r="C489" s="13"/>
      <c r="E489">
        <f t="shared" si="24"/>
      </c>
      <c r="F489">
        <f t="shared" si="25"/>
      </c>
      <c r="G489">
        <f t="shared" si="26"/>
      </c>
    </row>
    <row r="490" spans="1:7" ht="15">
      <c r="A490" s="13"/>
      <c r="B490" s="13"/>
      <c r="C490" s="13"/>
      <c r="E490">
        <f t="shared" si="24"/>
      </c>
      <c r="F490">
        <f t="shared" si="25"/>
      </c>
      <c r="G490">
        <f t="shared" si="26"/>
      </c>
    </row>
    <row r="491" spans="1:7" ht="15">
      <c r="A491" s="13"/>
      <c r="B491" s="13"/>
      <c r="C491" s="13"/>
      <c r="E491">
        <f t="shared" si="24"/>
      </c>
      <c r="F491">
        <f t="shared" si="25"/>
      </c>
      <c r="G491">
        <f t="shared" si="26"/>
      </c>
    </row>
    <row r="492" spans="1:7" ht="15">
      <c r="A492" s="13"/>
      <c r="B492" s="13"/>
      <c r="C492" s="13"/>
      <c r="E492">
        <f t="shared" si="24"/>
      </c>
      <c r="F492">
        <f t="shared" si="25"/>
      </c>
      <c r="G492">
        <f t="shared" si="26"/>
      </c>
    </row>
    <row r="493" spans="1:7" ht="15">
      <c r="A493" s="13"/>
      <c r="B493" s="13"/>
      <c r="C493" s="13"/>
      <c r="E493">
        <f t="shared" si="24"/>
      </c>
      <c r="F493">
        <f t="shared" si="25"/>
      </c>
      <c r="G493">
        <f t="shared" si="26"/>
      </c>
    </row>
    <row r="494" spans="1:7" ht="15">
      <c r="A494" s="13"/>
      <c r="B494" s="13"/>
      <c r="C494" s="13"/>
      <c r="E494">
        <f t="shared" si="24"/>
      </c>
      <c r="F494">
        <f t="shared" si="25"/>
      </c>
      <c r="G494">
        <f t="shared" si="26"/>
      </c>
    </row>
    <row r="495" spans="1:7" ht="15">
      <c r="A495" s="13"/>
      <c r="B495" s="13"/>
      <c r="C495" s="13"/>
      <c r="E495">
        <f t="shared" si="24"/>
      </c>
      <c r="F495">
        <f t="shared" si="25"/>
      </c>
      <c r="G495">
        <f t="shared" si="26"/>
      </c>
    </row>
    <row r="496" spans="1:7" ht="15">
      <c r="A496" s="13"/>
      <c r="B496" s="13"/>
      <c r="C496" s="13"/>
      <c r="E496">
        <f t="shared" si="24"/>
      </c>
      <c r="F496">
        <f t="shared" si="25"/>
      </c>
      <c r="G496">
        <f t="shared" si="26"/>
      </c>
    </row>
    <row r="497" spans="1:7" ht="15">
      <c r="A497" s="13"/>
      <c r="B497" s="13"/>
      <c r="C497" s="13"/>
      <c r="E497">
        <f t="shared" si="24"/>
      </c>
      <c r="F497">
        <f t="shared" si="25"/>
      </c>
      <c r="G497">
        <f t="shared" si="26"/>
      </c>
    </row>
    <row r="498" spans="1:7" ht="15">
      <c r="A498" s="13"/>
      <c r="B498" s="13"/>
      <c r="C498" s="13"/>
      <c r="E498">
        <f t="shared" si="24"/>
      </c>
      <c r="F498">
        <f t="shared" si="25"/>
      </c>
      <c r="G498">
        <f t="shared" si="26"/>
      </c>
    </row>
    <row r="499" spans="1:7" ht="15">
      <c r="A499" s="13"/>
      <c r="B499" s="13"/>
      <c r="C499" s="13"/>
      <c r="E499">
        <f t="shared" si="24"/>
      </c>
      <c r="F499">
        <f t="shared" si="25"/>
      </c>
      <c r="G499">
        <f t="shared" si="26"/>
      </c>
    </row>
    <row r="500" spans="1:7" ht="15">
      <c r="A500" s="13"/>
      <c r="B500" s="13"/>
      <c r="C500" s="13"/>
      <c r="E500">
        <f t="shared" si="24"/>
      </c>
      <c r="F500">
        <f t="shared" si="25"/>
      </c>
      <c r="G500">
        <f t="shared" si="26"/>
      </c>
    </row>
    <row r="501" spans="1:7" ht="15">
      <c r="A501" s="13"/>
      <c r="B501" s="13"/>
      <c r="C501" s="13"/>
      <c r="E501">
        <f t="shared" si="24"/>
      </c>
      <c r="F501">
        <f t="shared" si="25"/>
      </c>
      <c r="G501">
        <f t="shared" si="26"/>
      </c>
    </row>
    <row r="502" spans="1:7" ht="15">
      <c r="A502" s="13"/>
      <c r="B502" s="13"/>
      <c r="C502" s="13"/>
      <c r="E502">
        <f t="shared" si="24"/>
      </c>
      <c r="F502">
        <f t="shared" si="25"/>
      </c>
      <c r="G502">
        <f t="shared" si="26"/>
      </c>
    </row>
    <row r="503" spans="1:7" ht="15">
      <c r="A503" s="13"/>
      <c r="B503" s="13"/>
      <c r="C503" s="13"/>
      <c r="E503">
        <f t="shared" si="24"/>
      </c>
      <c r="F503">
        <f t="shared" si="25"/>
      </c>
      <c r="G503">
        <f t="shared" si="26"/>
      </c>
    </row>
    <row r="504" spans="1:7" ht="15">
      <c r="A504" s="13"/>
      <c r="B504" s="13"/>
      <c r="C504" s="13"/>
      <c r="E504">
        <f t="shared" si="24"/>
      </c>
      <c r="F504">
        <f t="shared" si="25"/>
      </c>
      <c r="G504">
        <f t="shared" si="26"/>
      </c>
    </row>
    <row r="505" spans="1:7" ht="15">
      <c r="A505" s="13"/>
      <c r="B505" s="13"/>
      <c r="C505" s="13"/>
      <c r="E505">
        <f t="shared" si="24"/>
      </c>
      <c r="F505">
        <f t="shared" si="25"/>
      </c>
      <c r="G505">
        <f t="shared" si="26"/>
      </c>
    </row>
  </sheetData>
  <sheetProtection/>
  <mergeCells count="6">
    <mergeCell ref="A3:J3"/>
    <mergeCell ref="A1:J1"/>
    <mergeCell ref="A2:J2"/>
    <mergeCell ref="S1:W1"/>
    <mergeCell ref="S2:W2"/>
    <mergeCell ref="S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05"/>
  <sheetViews>
    <sheetView zoomScalePageLayoutView="0" workbookViewId="0" topLeftCell="A1">
      <selection activeCell="D1" sqref="D1:N16384"/>
    </sheetView>
  </sheetViews>
  <sheetFormatPr defaultColWidth="9.140625" defaultRowHeight="15"/>
  <cols>
    <col min="4" max="4" width="0" style="0" hidden="1" customWidth="1"/>
    <col min="5" max="14" width="9.140625" style="0" hidden="1" customWidth="1"/>
  </cols>
  <sheetData>
    <row r="1" spans="1:10" ht="15">
      <c r="A1" s="2" t="s">
        <v>0</v>
      </c>
      <c r="B1" s="2" t="s">
        <v>2</v>
      </c>
      <c r="C1" s="2" t="s">
        <v>3</v>
      </c>
      <c r="D1" s="2" t="s">
        <v>30</v>
      </c>
      <c r="E1" s="1" t="s">
        <v>4</v>
      </c>
      <c r="F1" s="1" t="s">
        <v>5</v>
      </c>
      <c r="G1" s="1" t="s">
        <v>6</v>
      </c>
      <c r="H1" s="1" t="s">
        <v>1</v>
      </c>
      <c r="I1" s="1" t="s">
        <v>7</v>
      </c>
      <c r="J1" s="1" t="s">
        <v>20</v>
      </c>
    </row>
    <row r="2" spans="1:14" ht="15">
      <c r="A2" s="3">
        <v>53</v>
      </c>
      <c r="B2" s="3">
        <v>30.8</v>
      </c>
      <c r="C2" s="3">
        <v>11.1</v>
      </c>
      <c r="D2" s="4">
        <f>J2/L13</f>
        <v>0.2628739184883044</v>
      </c>
      <c r="E2">
        <f>IF(C2="","",C2-AVERAGE(C$2:C$501))</f>
        <v>-1.0444444444444407</v>
      </c>
      <c r="F2">
        <f>IF(OR(B2="",C2=""),"",E2*B2)</f>
        <v>-32.16888888888877</v>
      </c>
      <c r="G2">
        <f>IF(A2="","",B2-AVERAGE(B$2:B$501)-(SUM(F$2:F$501)/((COUNTA(A$2:A$501)-1)*VAR(C$2:C$501)))*E2)</f>
        <v>-1.2143633643500649</v>
      </c>
      <c r="H2">
        <f>(SUM(F2:F501)/((COUNTA(A2:A501)-1)*VAR(C2:C501)))</f>
        <v>-0.37013513607984916</v>
      </c>
      <c r="I2">
        <f>SQRT(VAR(A2:A501))/SQRT(VAR(G2:G501))*CORREL(G2:G501,A2:A501)</f>
        <v>0.6411487281387379</v>
      </c>
      <c r="J2">
        <f>H2*I2</f>
        <v>-0.23731167173705398</v>
      </c>
      <c r="L2" s="1" t="s">
        <v>0</v>
      </c>
      <c r="M2" s="1" t="s">
        <v>2</v>
      </c>
      <c r="N2" s="1" t="s">
        <v>3</v>
      </c>
    </row>
    <row r="3" spans="1:14" ht="15">
      <c r="A3" s="3">
        <v>20</v>
      </c>
      <c r="B3" s="3">
        <v>36</v>
      </c>
      <c r="C3" s="3">
        <v>8.8</v>
      </c>
      <c r="D3" s="4"/>
      <c r="E3">
        <f aca="true" t="shared" si="0" ref="E3:E66">IF(C3="","",C3-AVERAGE(C$2:C$501))</f>
        <v>-3.3444444444444397</v>
      </c>
      <c r="F3">
        <f aca="true" t="shared" si="1" ref="F3:F66">IF(OR(B3="",C3=""),"",E3*B3)</f>
        <v>-120.39999999999984</v>
      </c>
      <c r="G3">
        <f aca="true" t="shared" si="2" ref="G3:G66">IF(A3="","",B3-AVERAGE(B$2:B$501)-(SUM(F$2:F$501)/((COUNTA(A$2:A$501)-1)*VAR(C$2:C$501)))*E3)</f>
        <v>3.134325822666282</v>
      </c>
      <c r="K3" s="1" t="s">
        <v>0</v>
      </c>
      <c r="L3">
        <f>VAR(A2:A501)</f>
        <v>937.418253968254</v>
      </c>
      <c r="M3">
        <f>N9*COVAR(A2:A501,B2:B501)</f>
        <v>99.83126984126983</v>
      </c>
      <c r="N3">
        <f>N9*COVAR(A2:A501,C2:C501)</f>
        <v>83.50317460317461</v>
      </c>
    </row>
    <row r="4" spans="1:14" ht="15">
      <c r="A4" s="3">
        <v>82</v>
      </c>
      <c r="B4" s="3">
        <v>23.8</v>
      </c>
      <c r="C4" s="3">
        <v>14.4</v>
      </c>
      <c r="D4" s="4"/>
      <c r="E4">
        <f t="shared" si="0"/>
        <v>2.25555555555556</v>
      </c>
      <c r="F4">
        <f t="shared" si="1"/>
        <v>53.68222222222233</v>
      </c>
      <c r="G4">
        <f t="shared" si="2"/>
        <v>-6.992917415286563</v>
      </c>
      <c r="K4" s="1" t="s">
        <v>2</v>
      </c>
      <c r="M4">
        <f>VAR(B2:B501)</f>
        <v>205.1574920634922</v>
      </c>
      <c r="N4">
        <f>N9*COVAR(B2:B501,C2:C501)</f>
        <v>-3.361555555555558</v>
      </c>
    </row>
    <row r="5" spans="1:14" ht="15">
      <c r="A5" s="3">
        <v>15</v>
      </c>
      <c r="B5" s="3">
        <v>41.7</v>
      </c>
      <c r="C5" s="3">
        <v>8.2</v>
      </c>
      <c r="D5" s="4"/>
      <c r="E5">
        <f t="shared" si="0"/>
        <v>-3.944444444444441</v>
      </c>
      <c r="F5">
        <f t="shared" si="1"/>
        <v>-164.4833333333332</v>
      </c>
      <c r="G5">
        <f t="shared" si="2"/>
        <v>8.612244741018374</v>
      </c>
      <c r="K5" s="1" t="s">
        <v>3</v>
      </c>
      <c r="N5">
        <f>VAR(C2:C501)</f>
        <v>9.081968253968313</v>
      </c>
    </row>
    <row r="6" spans="1:10" ht="15">
      <c r="A6" s="3">
        <v>90</v>
      </c>
      <c r="B6" s="3">
        <v>20.7</v>
      </c>
      <c r="C6" s="3">
        <v>16</v>
      </c>
      <c r="D6" s="4"/>
      <c r="E6">
        <f t="shared" si="0"/>
        <v>3.8555555555555596</v>
      </c>
      <c r="F6">
        <f t="shared" si="1"/>
        <v>79.81000000000009</v>
      </c>
      <c r="G6">
        <f t="shared" si="2"/>
        <v>-9.500701197558804</v>
      </c>
      <c r="J6" s="1"/>
    </row>
    <row r="7" spans="1:12" ht="15">
      <c r="A7" s="3">
        <v>26</v>
      </c>
      <c r="B7" s="3">
        <v>24.4</v>
      </c>
      <c r="C7" s="3">
        <v>9.4</v>
      </c>
      <c r="D7" s="4"/>
      <c r="E7">
        <f t="shared" si="0"/>
        <v>-2.74444444444444</v>
      </c>
      <c r="F7">
        <f t="shared" si="1"/>
        <v>-66.96444444444434</v>
      </c>
      <c r="G7">
        <f t="shared" si="2"/>
        <v>-8.24359309568581</v>
      </c>
      <c r="K7" s="1" t="s">
        <v>24</v>
      </c>
      <c r="L7">
        <f>((M3*N3)-(SQRT(M4*L3-M3*M3)*SQRT(N5*L3-N3*N3)))/(L3*N5)</f>
        <v>-0.9897100908499162</v>
      </c>
    </row>
    <row r="8" spans="1:12" ht="15">
      <c r="A8" s="3">
        <v>90</v>
      </c>
      <c r="B8" s="3">
        <v>45.6</v>
      </c>
      <c r="C8" s="3">
        <v>16</v>
      </c>
      <c r="D8" s="4"/>
      <c r="E8">
        <f t="shared" si="0"/>
        <v>3.8555555555555596</v>
      </c>
      <c r="F8">
        <f t="shared" si="1"/>
        <v>175.81333333333353</v>
      </c>
      <c r="G8">
        <f t="shared" si="2"/>
        <v>15.399298802441198</v>
      </c>
      <c r="K8" s="1" t="s">
        <v>25</v>
      </c>
      <c r="L8">
        <f>((M3*N3)+(SQRT(M4*L3-M3*M3)*SQRT(N5*L3-N3*N3)))/(L3*N5)</f>
        <v>2.9480415116359757</v>
      </c>
    </row>
    <row r="9" spans="1:14" ht="15">
      <c r="A9" s="3">
        <v>45</v>
      </c>
      <c r="B9" s="3">
        <v>47.3</v>
      </c>
      <c r="C9" s="3">
        <v>11.6</v>
      </c>
      <c r="D9" s="4"/>
      <c r="E9">
        <f t="shared" si="0"/>
        <v>-0.5444444444444407</v>
      </c>
      <c r="F9">
        <f t="shared" si="1"/>
        <v>-25.752222222222045</v>
      </c>
      <c r="G9">
        <f t="shared" si="2"/>
        <v>15.470704203689856</v>
      </c>
      <c r="K9" s="1" t="s">
        <v>23</v>
      </c>
      <c r="L9">
        <f>IF(SIGN(L7)=SIGN(H2),L7,L8)</f>
        <v>-0.9897100908499162</v>
      </c>
      <c r="N9">
        <f>COUNT(A2:A501)/(COUNT(A2:A501)-1)</f>
        <v>1.0285714285714285</v>
      </c>
    </row>
    <row r="10" spans="1:7" ht="15">
      <c r="A10" s="3">
        <v>73</v>
      </c>
      <c r="B10" s="3">
        <v>16.8</v>
      </c>
      <c r="C10" s="3">
        <v>16</v>
      </c>
      <c r="D10" s="4"/>
      <c r="E10">
        <f t="shared" si="0"/>
        <v>3.8555555555555596</v>
      </c>
      <c r="F10">
        <f t="shared" si="1"/>
        <v>64.7733333333334</v>
      </c>
      <c r="G10">
        <f t="shared" si="2"/>
        <v>-13.400701197558803</v>
      </c>
    </row>
    <row r="11" spans="1:12" ht="15">
      <c r="A11" s="3">
        <v>39</v>
      </c>
      <c r="B11" s="3">
        <v>21.9</v>
      </c>
      <c r="C11" s="3">
        <v>12.7</v>
      </c>
      <c r="D11" s="4"/>
      <c r="E11">
        <f t="shared" si="0"/>
        <v>0.5555555555555589</v>
      </c>
      <c r="F11">
        <f t="shared" si="1"/>
        <v>12.166666666666739</v>
      </c>
      <c r="G11">
        <f t="shared" si="2"/>
        <v>-9.522147146622308</v>
      </c>
      <c r="K11" s="1" t="s">
        <v>27</v>
      </c>
      <c r="L11">
        <f>-L9*(SQRT(L3*N5-N3*N3)/SQRT(N5*M4-N4*N4))</f>
        <v>0.9027585281253845</v>
      </c>
    </row>
    <row r="12" spans="1:12" ht="15">
      <c r="A12" s="3">
        <v>73</v>
      </c>
      <c r="B12" s="3">
        <v>16.8</v>
      </c>
      <c r="C12" s="3">
        <v>16</v>
      </c>
      <c r="D12" s="4"/>
      <c r="E12">
        <f t="shared" si="0"/>
        <v>3.8555555555555596</v>
      </c>
      <c r="F12">
        <f t="shared" si="1"/>
        <v>64.7733333333334</v>
      </c>
      <c r="G12">
        <f t="shared" si="2"/>
        <v>-13.400701197558803</v>
      </c>
      <c r="K12" s="1" t="s">
        <v>28</v>
      </c>
      <c r="L12">
        <f>L9*(SQRT(L3*N5-N3*N3)/SQRT(N5*M4-N4*N4))</f>
        <v>-0.9027585281253845</v>
      </c>
    </row>
    <row r="13" spans="1:12" ht="15">
      <c r="A13" s="3">
        <v>81</v>
      </c>
      <c r="B13" s="3">
        <v>64.8</v>
      </c>
      <c r="C13" s="3">
        <v>12.2</v>
      </c>
      <c r="D13" s="4"/>
      <c r="E13">
        <f t="shared" si="0"/>
        <v>0.05555555555555891</v>
      </c>
      <c r="F13">
        <f t="shared" si="1"/>
        <v>3.6000000000002172</v>
      </c>
      <c r="G13">
        <f t="shared" si="2"/>
        <v>33.19278528533776</v>
      </c>
      <c r="K13" s="1" t="s">
        <v>26</v>
      </c>
      <c r="L13">
        <f>IF(SIGN(J2)=SIGN(L11),L11,L12)</f>
        <v>-0.9027585281253845</v>
      </c>
    </row>
    <row r="14" spans="1:7" ht="15">
      <c r="A14" s="3">
        <v>7</v>
      </c>
      <c r="B14" s="3">
        <v>24.4</v>
      </c>
      <c r="C14" s="3">
        <v>9.8</v>
      </c>
      <c r="D14" s="4"/>
      <c r="E14">
        <f t="shared" si="0"/>
        <v>-2.3444444444444397</v>
      </c>
      <c r="F14">
        <f t="shared" si="1"/>
        <v>-57.20444444444433</v>
      </c>
      <c r="G14">
        <f t="shared" si="2"/>
        <v>-8.09553904125387</v>
      </c>
    </row>
    <row r="15" spans="1:7" ht="15">
      <c r="A15" s="3">
        <v>41</v>
      </c>
      <c r="B15" s="3">
        <v>47.6</v>
      </c>
      <c r="C15" s="3">
        <v>10.6</v>
      </c>
      <c r="E15">
        <f t="shared" si="0"/>
        <v>-1.5444444444444407</v>
      </c>
      <c r="F15">
        <f t="shared" si="1"/>
        <v>-73.51555555555538</v>
      </c>
      <c r="G15">
        <f t="shared" si="2"/>
        <v>15.40056906761001</v>
      </c>
    </row>
    <row r="16" spans="1:7" ht="15">
      <c r="A16" s="3">
        <v>8</v>
      </c>
      <c r="B16" s="3">
        <v>20.3</v>
      </c>
      <c r="C16" s="3">
        <v>8.2</v>
      </c>
      <c r="E16">
        <f t="shared" si="0"/>
        <v>-3.944444444444441</v>
      </c>
      <c r="F16">
        <f t="shared" si="1"/>
        <v>-80.07222222222215</v>
      </c>
      <c r="G16">
        <f t="shared" si="2"/>
        <v>-12.787755258981628</v>
      </c>
    </row>
    <row r="17" spans="1:7" ht="15">
      <c r="A17" s="3">
        <v>88</v>
      </c>
      <c r="B17" s="3">
        <v>31.9</v>
      </c>
      <c r="C17" s="3">
        <v>16</v>
      </c>
      <c r="E17">
        <f t="shared" si="0"/>
        <v>3.8555555555555596</v>
      </c>
      <c r="F17">
        <f t="shared" si="1"/>
        <v>122.99222222222235</v>
      </c>
      <c r="G17">
        <f t="shared" si="2"/>
        <v>1.6992988024411941</v>
      </c>
    </row>
    <row r="18" spans="1:7" ht="15">
      <c r="A18" s="3">
        <v>88</v>
      </c>
      <c r="B18" s="3">
        <v>31.9</v>
      </c>
      <c r="C18" s="3">
        <v>16</v>
      </c>
      <c r="E18">
        <f t="shared" si="0"/>
        <v>3.8555555555555596</v>
      </c>
      <c r="F18">
        <f t="shared" si="1"/>
        <v>122.99222222222235</v>
      </c>
      <c r="G18">
        <f t="shared" si="2"/>
        <v>1.6992988024411941</v>
      </c>
    </row>
    <row r="19" spans="1:7" ht="15">
      <c r="A19" s="3">
        <v>8</v>
      </c>
      <c r="B19" s="3">
        <v>20.3</v>
      </c>
      <c r="C19" s="3">
        <v>8.2</v>
      </c>
      <c r="E19">
        <f t="shared" si="0"/>
        <v>-3.944444444444441</v>
      </c>
      <c r="F19">
        <f t="shared" si="1"/>
        <v>-80.07222222222215</v>
      </c>
      <c r="G19">
        <f t="shared" si="2"/>
        <v>-12.787755258981628</v>
      </c>
    </row>
    <row r="20" spans="1:7" ht="15">
      <c r="A20" s="3">
        <v>97</v>
      </c>
      <c r="B20" s="3">
        <v>31.9</v>
      </c>
      <c r="C20" s="3">
        <v>16</v>
      </c>
      <c r="E20">
        <f t="shared" si="0"/>
        <v>3.8555555555555596</v>
      </c>
      <c r="F20">
        <f t="shared" si="1"/>
        <v>122.99222222222235</v>
      </c>
      <c r="G20">
        <f t="shared" si="2"/>
        <v>1.6992988024411941</v>
      </c>
    </row>
    <row r="21" spans="1:7" ht="15">
      <c r="A21" s="3">
        <v>11</v>
      </c>
      <c r="B21" s="3">
        <v>38.2</v>
      </c>
      <c r="C21" s="3">
        <v>8.5</v>
      </c>
      <c r="E21">
        <f t="shared" si="0"/>
        <v>-3.6444444444444404</v>
      </c>
      <c r="F21">
        <f t="shared" si="1"/>
        <v>-139.21777777777763</v>
      </c>
      <c r="G21">
        <f t="shared" si="2"/>
        <v>5.22328528184233</v>
      </c>
    </row>
    <row r="22" spans="1:7" ht="15">
      <c r="A22" s="3">
        <v>24</v>
      </c>
      <c r="B22" s="3">
        <v>15.7</v>
      </c>
      <c r="C22" s="3">
        <v>9.6</v>
      </c>
      <c r="E22">
        <f t="shared" si="0"/>
        <v>-2.5444444444444407</v>
      </c>
      <c r="F22">
        <f t="shared" si="1"/>
        <v>-39.947777777777716</v>
      </c>
      <c r="G22">
        <f t="shared" si="2"/>
        <v>-16.86956606846984</v>
      </c>
    </row>
    <row r="23" spans="1:7" ht="15">
      <c r="A23" s="3">
        <v>26</v>
      </c>
      <c r="B23" s="3">
        <v>24.4</v>
      </c>
      <c r="C23" s="3">
        <v>9.4</v>
      </c>
      <c r="E23">
        <f t="shared" si="0"/>
        <v>-2.74444444444444</v>
      </c>
      <c r="F23">
        <f t="shared" si="1"/>
        <v>-66.96444444444434</v>
      </c>
      <c r="G23">
        <f t="shared" si="2"/>
        <v>-8.24359309568581</v>
      </c>
    </row>
    <row r="24" spans="1:7" ht="15">
      <c r="A24" s="3">
        <v>90</v>
      </c>
      <c r="B24" s="3">
        <v>45.6</v>
      </c>
      <c r="C24" s="3">
        <v>16</v>
      </c>
      <c r="E24">
        <f t="shared" si="0"/>
        <v>3.8555555555555596</v>
      </c>
      <c r="F24">
        <f t="shared" si="1"/>
        <v>175.81333333333353</v>
      </c>
      <c r="G24">
        <f t="shared" si="2"/>
        <v>15.399298802441198</v>
      </c>
    </row>
    <row r="25" spans="1:7" ht="15">
      <c r="A25" s="3">
        <v>82</v>
      </c>
      <c r="B25" s="3">
        <v>23.8</v>
      </c>
      <c r="C25" s="3">
        <v>14.4</v>
      </c>
      <c r="E25">
        <f t="shared" si="0"/>
        <v>2.25555555555556</v>
      </c>
      <c r="F25">
        <f t="shared" si="1"/>
        <v>53.68222222222233</v>
      </c>
      <c r="G25">
        <f t="shared" si="2"/>
        <v>-6.992917415286563</v>
      </c>
    </row>
    <row r="26" spans="1:7" ht="15">
      <c r="A26" s="3">
        <v>59</v>
      </c>
      <c r="B26" s="3">
        <v>16</v>
      </c>
      <c r="C26" s="3">
        <v>15.8</v>
      </c>
      <c r="E26">
        <f t="shared" si="0"/>
        <v>3.6555555555555603</v>
      </c>
      <c r="F26">
        <f t="shared" si="1"/>
        <v>58.488888888888965</v>
      </c>
      <c r="G26">
        <f t="shared" si="2"/>
        <v>-14.274728224774774</v>
      </c>
    </row>
    <row r="27" spans="1:7" ht="15">
      <c r="A27" s="3">
        <v>81</v>
      </c>
      <c r="B27" s="3">
        <v>64.8</v>
      </c>
      <c r="C27" s="3">
        <v>12.2</v>
      </c>
      <c r="E27">
        <f t="shared" si="0"/>
        <v>0.05555555555555891</v>
      </c>
      <c r="F27">
        <f t="shared" si="1"/>
        <v>3.6000000000002172</v>
      </c>
      <c r="G27">
        <f t="shared" si="2"/>
        <v>33.19278528533776</v>
      </c>
    </row>
    <row r="28" spans="1:7" ht="15">
      <c r="A28" s="3">
        <v>53</v>
      </c>
      <c r="B28" s="3">
        <v>30.8</v>
      </c>
      <c r="C28" s="3">
        <v>11.1</v>
      </c>
      <c r="E28">
        <f t="shared" si="0"/>
        <v>-1.0444444444444407</v>
      </c>
      <c r="F28">
        <f t="shared" si="1"/>
        <v>-32.16888888888877</v>
      </c>
      <c r="G28">
        <f t="shared" si="2"/>
        <v>-1.2143633643500649</v>
      </c>
    </row>
    <row r="29" spans="1:7" ht="15">
      <c r="A29" s="3">
        <v>33</v>
      </c>
      <c r="B29" s="3">
        <v>32.7</v>
      </c>
      <c r="C29" s="3">
        <v>8.7</v>
      </c>
      <c r="E29">
        <f t="shared" si="0"/>
        <v>-3.444444444444441</v>
      </c>
      <c r="F29">
        <f t="shared" si="1"/>
        <v>-112.63333333333324</v>
      </c>
      <c r="G29">
        <f t="shared" si="2"/>
        <v>-0.2026876909417008</v>
      </c>
    </row>
    <row r="30" spans="1:7" ht="15">
      <c r="A30" s="3">
        <v>34</v>
      </c>
      <c r="B30" s="3">
        <v>16.5</v>
      </c>
      <c r="C30" s="3">
        <v>12.2</v>
      </c>
      <c r="E30">
        <f t="shared" si="0"/>
        <v>0.05555555555555891</v>
      </c>
      <c r="F30">
        <f t="shared" si="1"/>
        <v>0.916666666666722</v>
      </c>
      <c r="G30">
        <f t="shared" si="2"/>
        <v>-15.107214714662232</v>
      </c>
    </row>
    <row r="31" spans="1:7" ht="15">
      <c r="A31" s="3">
        <v>26</v>
      </c>
      <c r="B31" s="3">
        <v>24.4</v>
      </c>
      <c r="C31" s="3">
        <v>9.4</v>
      </c>
      <c r="E31">
        <f t="shared" si="0"/>
        <v>-2.74444444444444</v>
      </c>
      <c r="F31">
        <f t="shared" si="1"/>
        <v>-66.96444444444434</v>
      </c>
      <c r="G31">
        <f t="shared" si="2"/>
        <v>-8.24359309568581</v>
      </c>
    </row>
    <row r="32" spans="1:7" ht="15">
      <c r="A32" s="3">
        <v>33</v>
      </c>
      <c r="B32" s="3">
        <v>32.7</v>
      </c>
      <c r="C32" s="3">
        <v>8.7</v>
      </c>
      <c r="E32">
        <f t="shared" si="0"/>
        <v>-3.444444444444441</v>
      </c>
      <c r="F32">
        <f t="shared" si="1"/>
        <v>-112.63333333333324</v>
      </c>
      <c r="G32">
        <f t="shared" si="2"/>
        <v>-0.2026876909417008</v>
      </c>
    </row>
    <row r="33" spans="1:7" ht="15">
      <c r="A33" s="3">
        <v>41</v>
      </c>
      <c r="B33" s="3">
        <v>47.6</v>
      </c>
      <c r="C33" s="3">
        <v>10.6</v>
      </c>
      <c r="E33">
        <f t="shared" si="0"/>
        <v>-1.5444444444444407</v>
      </c>
      <c r="F33">
        <f t="shared" si="1"/>
        <v>-73.51555555555538</v>
      </c>
      <c r="G33">
        <f t="shared" si="2"/>
        <v>15.40056906761001</v>
      </c>
    </row>
    <row r="34" spans="1:7" ht="15">
      <c r="A34" s="3">
        <v>87</v>
      </c>
      <c r="B34" s="3">
        <v>10.6</v>
      </c>
      <c r="C34" s="3">
        <v>16</v>
      </c>
      <c r="E34">
        <f t="shared" si="0"/>
        <v>3.8555555555555596</v>
      </c>
      <c r="F34">
        <f t="shared" si="1"/>
        <v>40.86888888888893</v>
      </c>
      <c r="G34">
        <f t="shared" si="2"/>
        <v>-19.600701197558802</v>
      </c>
    </row>
    <row r="35" spans="1:7" ht="15">
      <c r="A35" s="3">
        <v>19</v>
      </c>
      <c r="B35" s="3">
        <v>19.2</v>
      </c>
      <c r="C35" s="3">
        <v>9.2</v>
      </c>
      <c r="E35">
        <f t="shared" si="0"/>
        <v>-2.944444444444441</v>
      </c>
      <c r="F35">
        <f t="shared" si="1"/>
        <v>-56.53333333333327</v>
      </c>
      <c r="G35">
        <f t="shared" si="2"/>
        <v>-13.51762012290178</v>
      </c>
    </row>
    <row r="36" spans="1:7" ht="15">
      <c r="A36" s="3">
        <v>81</v>
      </c>
      <c r="B36" s="3">
        <v>64.8</v>
      </c>
      <c r="C36" s="3">
        <v>12.2</v>
      </c>
      <c r="E36">
        <f t="shared" si="0"/>
        <v>0.05555555555555891</v>
      </c>
      <c r="F36">
        <f t="shared" si="1"/>
        <v>3.6000000000002172</v>
      </c>
      <c r="G36">
        <f t="shared" si="2"/>
        <v>33.19278528533776</v>
      </c>
    </row>
    <row r="37" spans="1:7" ht="15">
      <c r="A37" s="3">
        <v>97</v>
      </c>
      <c r="B37" s="3">
        <v>31.9</v>
      </c>
      <c r="C37" s="3">
        <v>16</v>
      </c>
      <c r="E37">
        <f t="shared" si="0"/>
        <v>3.8555555555555596</v>
      </c>
      <c r="F37">
        <f t="shared" si="1"/>
        <v>122.99222222222235</v>
      </c>
      <c r="G37">
        <f t="shared" si="2"/>
        <v>1.6992988024411941</v>
      </c>
    </row>
    <row r="38" spans="1:7" ht="15">
      <c r="A38" s="3"/>
      <c r="B38" s="3"/>
      <c r="C38" s="3"/>
      <c r="E38">
        <f t="shared" si="0"/>
      </c>
      <c r="F38">
        <f t="shared" si="1"/>
      </c>
      <c r="G38">
        <f t="shared" si="2"/>
      </c>
    </row>
    <row r="39" spans="1:7" ht="15">
      <c r="A39" s="3"/>
      <c r="B39" s="3"/>
      <c r="C39" s="3"/>
      <c r="E39">
        <f t="shared" si="0"/>
      </c>
      <c r="F39">
        <f t="shared" si="1"/>
      </c>
      <c r="G39">
        <f t="shared" si="2"/>
      </c>
    </row>
    <row r="40" spans="1:7" ht="15">
      <c r="A40" s="3"/>
      <c r="B40" s="3"/>
      <c r="C40" s="3"/>
      <c r="E40">
        <f t="shared" si="0"/>
      </c>
      <c r="F40">
        <f t="shared" si="1"/>
      </c>
      <c r="G40">
        <f t="shared" si="2"/>
      </c>
    </row>
    <row r="41" spans="1:7" ht="15">
      <c r="A41" s="3"/>
      <c r="B41" s="3"/>
      <c r="C41" s="3"/>
      <c r="E41">
        <f t="shared" si="0"/>
      </c>
      <c r="F41">
        <f t="shared" si="1"/>
      </c>
      <c r="G41">
        <f t="shared" si="2"/>
      </c>
    </row>
    <row r="42" spans="1:7" ht="15">
      <c r="A42" s="3"/>
      <c r="B42" s="3"/>
      <c r="C42" s="3"/>
      <c r="E42">
        <f t="shared" si="0"/>
      </c>
      <c r="F42">
        <f t="shared" si="1"/>
      </c>
      <c r="G42">
        <f t="shared" si="2"/>
      </c>
    </row>
    <row r="43" spans="1:7" ht="15">
      <c r="A43" s="3"/>
      <c r="B43" s="3"/>
      <c r="C43" s="3"/>
      <c r="E43">
        <f t="shared" si="0"/>
      </c>
      <c r="F43">
        <f t="shared" si="1"/>
      </c>
      <c r="G43">
        <f t="shared" si="2"/>
      </c>
    </row>
    <row r="44" spans="1:7" ht="15">
      <c r="A44" s="3"/>
      <c r="B44" s="3"/>
      <c r="C44" s="3"/>
      <c r="E44">
        <f t="shared" si="0"/>
      </c>
      <c r="F44">
        <f t="shared" si="1"/>
      </c>
      <c r="G44">
        <f t="shared" si="2"/>
      </c>
    </row>
    <row r="45" spans="1:7" ht="15">
      <c r="A45" s="3"/>
      <c r="B45" s="3"/>
      <c r="C45" s="3"/>
      <c r="E45">
        <f t="shared" si="0"/>
      </c>
      <c r="F45">
        <f t="shared" si="1"/>
      </c>
      <c r="G45">
        <f t="shared" si="2"/>
      </c>
    </row>
    <row r="46" spans="1:7" ht="15">
      <c r="A46" s="3"/>
      <c r="B46" s="3"/>
      <c r="C46" s="3"/>
      <c r="E46">
        <f t="shared" si="0"/>
      </c>
      <c r="F46">
        <f t="shared" si="1"/>
      </c>
      <c r="G46">
        <f t="shared" si="2"/>
      </c>
    </row>
    <row r="47" spans="1:7" ht="15">
      <c r="A47" s="3"/>
      <c r="B47" s="3"/>
      <c r="C47" s="3"/>
      <c r="E47">
        <f t="shared" si="0"/>
      </c>
      <c r="F47">
        <f t="shared" si="1"/>
      </c>
      <c r="G47">
        <f t="shared" si="2"/>
      </c>
    </row>
    <row r="48" spans="1:7" ht="15">
      <c r="A48" s="3"/>
      <c r="B48" s="3"/>
      <c r="C48" s="3"/>
      <c r="E48">
        <f t="shared" si="0"/>
      </c>
      <c r="F48">
        <f t="shared" si="1"/>
      </c>
      <c r="G48">
        <f t="shared" si="2"/>
      </c>
    </row>
    <row r="49" spans="1:7" ht="15">
      <c r="A49" s="3"/>
      <c r="B49" s="3"/>
      <c r="C49" s="3"/>
      <c r="E49">
        <f t="shared" si="0"/>
      </c>
      <c r="F49">
        <f t="shared" si="1"/>
      </c>
      <c r="G49">
        <f t="shared" si="2"/>
      </c>
    </row>
    <row r="50" spans="1:7" ht="15">
      <c r="A50" s="3"/>
      <c r="B50" s="3"/>
      <c r="C50" s="3"/>
      <c r="E50">
        <f t="shared" si="0"/>
      </c>
      <c r="F50">
        <f t="shared" si="1"/>
      </c>
      <c r="G50">
        <f t="shared" si="2"/>
      </c>
    </row>
    <row r="51" spans="1:7" ht="15">
      <c r="A51" s="3"/>
      <c r="B51" s="3"/>
      <c r="C51" s="3"/>
      <c r="E51">
        <f t="shared" si="0"/>
      </c>
      <c r="F51">
        <f t="shared" si="1"/>
      </c>
      <c r="G51">
        <f t="shared" si="2"/>
      </c>
    </row>
    <row r="52" spans="1:7" ht="15">
      <c r="A52" s="3"/>
      <c r="B52" s="3"/>
      <c r="C52" s="3"/>
      <c r="E52">
        <f t="shared" si="0"/>
      </c>
      <c r="F52">
        <f t="shared" si="1"/>
      </c>
      <c r="G52">
        <f t="shared" si="2"/>
      </c>
    </row>
    <row r="53" spans="1:7" ht="15">
      <c r="A53" s="3"/>
      <c r="B53" s="3"/>
      <c r="C53" s="3"/>
      <c r="E53">
        <f t="shared" si="0"/>
      </c>
      <c r="F53">
        <f t="shared" si="1"/>
      </c>
      <c r="G53">
        <f t="shared" si="2"/>
      </c>
    </row>
    <row r="54" spans="1:7" ht="15">
      <c r="A54" s="3"/>
      <c r="B54" s="3"/>
      <c r="C54" s="3"/>
      <c r="E54">
        <f t="shared" si="0"/>
      </c>
      <c r="F54">
        <f t="shared" si="1"/>
      </c>
      <c r="G54">
        <f t="shared" si="2"/>
      </c>
    </row>
    <row r="55" spans="1:7" ht="15">
      <c r="A55" s="3"/>
      <c r="B55" s="3"/>
      <c r="C55" s="3"/>
      <c r="E55">
        <f t="shared" si="0"/>
      </c>
      <c r="F55">
        <f t="shared" si="1"/>
      </c>
      <c r="G55">
        <f t="shared" si="2"/>
      </c>
    </row>
    <row r="56" spans="1:7" ht="15">
      <c r="A56" s="3"/>
      <c r="B56" s="3"/>
      <c r="C56" s="3"/>
      <c r="E56">
        <f t="shared" si="0"/>
      </c>
      <c r="F56">
        <f t="shared" si="1"/>
      </c>
      <c r="G56">
        <f t="shared" si="2"/>
      </c>
    </row>
    <row r="57" spans="1:7" ht="15">
      <c r="A57" s="3"/>
      <c r="B57" s="3"/>
      <c r="C57" s="3"/>
      <c r="E57">
        <f t="shared" si="0"/>
      </c>
      <c r="F57">
        <f t="shared" si="1"/>
      </c>
      <c r="G57">
        <f t="shared" si="2"/>
      </c>
    </row>
    <row r="58" spans="1:7" ht="15">
      <c r="A58" s="3"/>
      <c r="B58" s="3"/>
      <c r="C58" s="3"/>
      <c r="E58">
        <f t="shared" si="0"/>
      </c>
      <c r="F58">
        <f t="shared" si="1"/>
      </c>
      <c r="G58">
        <f t="shared" si="2"/>
      </c>
    </row>
    <row r="59" spans="1:7" ht="15">
      <c r="A59" s="3"/>
      <c r="B59" s="3"/>
      <c r="C59" s="3"/>
      <c r="E59">
        <f t="shared" si="0"/>
      </c>
      <c r="F59">
        <f t="shared" si="1"/>
      </c>
      <c r="G59">
        <f t="shared" si="2"/>
      </c>
    </row>
    <row r="60" spans="1:7" ht="15">
      <c r="A60" s="3"/>
      <c r="B60" s="3"/>
      <c r="C60" s="3"/>
      <c r="E60">
        <f t="shared" si="0"/>
      </c>
      <c r="F60">
        <f t="shared" si="1"/>
      </c>
      <c r="G60">
        <f t="shared" si="2"/>
      </c>
    </row>
    <row r="61" spans="1:7" ht="15">
      <c r="A61" s="3"/>
      <c r="B61" s="3"/>
      <c r="C61" s="3"/>
      <c r="E61">
        <f t="shared" si="0"/>
      </c>
      <c r="F61">
        <f t="shared" si="1"/>
      </c>
      <c r="G61">
        <f t="shared" si="2"/>
      </c>
    </row>
    <row r="62" spans="1:7" ht="15">
      <c r="A62" s="3"/>
      <c r="B62" s="3"/>
      <c r="C62" s="3"/>
      <c r="E62">
        <f t="shared" si="0"/>
      </c>
      <c r="F62">
        <f t="shared" si="1"/>
      </c>
      <c r="G62">
        <f t="shared" si="2"/>
      </c>
    </row>
    <row r="63" spans="1:7" ht="15">
      <c r="A63" s="3"/>
      <c r="B63" s="3"/>
      <c r="C63" s="3"/>
      <c r="E63">
        <f t="shared" si="0"/>
      </c>
      <c r="F63">
        <f t="shared" si="1"/>
      </c>
      <c r="G63">
        <f t="shared" si="2"/>
      </c>
    </row>
    <row r="64" spans="1:7" ht="15">
      <c r="A64" s="3"/>
      <c r="B64" s="3"/>
      <c r="C64" s="3"/>
      <c r="E64">
        <f t="shared" si="0"/>
      </c>
      <c r="F64">
        <f t="shared" si="1"/>
      </c>
      <c r="G64">
        <f t="shared" si="2"/>
      </c>
    </row>
    <row r="65" spans="1:7" ht="15">
      <c r="A65" s="3"/>
      <c r="B65" s="3"/>
      <c r="C65" s="3"/>
      <c r="E65">
        <f t="shared" si="0"/>
      </c>
      <c r="F65">
        <f t="shared" si="1"/>
      </c>
      <c r="G65">
        <f t="shared" si="2"/>
      </c>
    </row>
    <row r="66" spans="1:7" ht="15">
      <c r="A66" s="3"/>
      <c r="B66" s="3"/>
      <c r="C66" s="3"/>
      <c r="E66">
        <f t="shared" si="0"/>
      </c>
      <c r="F66">
        <f t="shared" si="1"/>
      </c>
      <c r="G66">
        <f t="shared" si="2"/>
      </c>
    </row>
    <row r="67" spans="1:7" ht="15">
      <c r="A67" s="3"/>
      <c r="B67" s="3"/>
      <c r="C67" s="3"/>
      <c r="E67">
        <f aca="true" t="shared" si="3" ref="E67:E130">IF(C67="","",C67-AVERAGE(C$2:C$501))</f>
      </c>
      <c r="F67">
        <f aca="true" t="shared" si="4" ref="F67:F130">IF(OR(B67="",C67=""),"",E67*B67)</f>
      </c>
      <c r="G67">
        <f aca="true" t="shared" si="5" ref="G67:G130">IF(A67="","",B67-AVERAGE(B$2:B$501)-(SUM(F$2:F$501)/((COUNTA(A$2:A$501)-1)*VAR(C$2:C$501)))*E67)</f>
      </c>
    </row>
    <row r="68" spans="1:7" ht="15">
      <c r="A68" s="3"/>
      <c r="B68" s="3"/>
      <c r="C68" s="3"/>
      <c r="E68">
        <f t="shared" si="3"/>
      </c>
      <c r="F68">
        <f t="shared" si="4"/>
      </c>
      <c r="G68">
        <f t="shared" si="5"/>
      </c>
    </row>
    <row r="69" spans="1:7" ht="15">
      <c r="A69" s="3"/>
      <c r="B69" s="3"/>
      <c r="C69" s="3"/>
      <c r="E69">
        <f t="shared" si="3"/>
      </c>
      <c r="F69">
        <f t="shared" si="4"/>
      </c>
      <c r="G69">
        <f t="shared" si="5"/>
      </c>
    </row>
    <row r="70" spans="1:7" ht="15">
      <c r="A70" s="3"/>
      <c r="B70" s="3"/>
      <c r="C70" s="3"/>
      <c r="E70">
        <f t="shared" si="3"/>
      </c>
      <c r="F70">
        <f t="shared" si="4"/>
      </c>
      <c r="G70">
        <f t="shared" si="5"/>
      </c>
    </row>
    <row r="71" spans="1:7" ht="15">
      <c r="A71" s="3"/>
      <c r="B71" s="3"/>
      <c r="C71" s="3"/>
      <c r="E71">
        <f t="shared" si="3"/>
      </c>
      <c r="F71">
        <f t="shared" si="4"/>
      </c>
      <c r="G71">
        <f t="shared" si="5"/>
      </c>
    </row>
    <row r="72" spans="1:7" ht="15">
      <c r="A72" s="3"/>
      <c r="B72" s="3"/>
      <c r="C72" s="3"/>
      <c r="E72">
        <f t="shared" si="3"/>
      </c>
      <c r="F72">
        <f t="shared" si="4"/>
      </c>
      <c r="G72">
        <f t="shared" si="5"/>
      </c>
    </row>
    <row r="73" spans="1:7" ht="15">
      <c r="A73" s="3"/>
      <c r="B73" s="3"/>
      <c r="C73" s="3"/>
      <c r="E73">
        <f t="shared" si="3"/>
      </c>
      <c r="F73">
        <f t="shared" si="4"/>
      </c>
      <c r="G73">
        <f t="shared" si="5"/>
      </c>
    </row>
    <row r="74" spans="1:7" ht="15">
      <c r="A74" s="3"/>
      <c r="B74" s="3"/>
      <c r="C74" s="3"/>
      <c r="E74">
        <f t="shared" si="3"/>
      </c>
      <c r="F74">
        <f t="shared" si="4"/>
      </c>
      <c r="G74">
        <f t="shared" si="5"/>
      </c>
    </row>
    <row r="75" spans="1:7" ht="15">
      <c r="A75" s="3"/>
      <c r="B75" s="3"/>
      <c r="C75" s="3"/>
      <c r="E75">
        <f t="shared" si="3"/>
      </c>
      <c r="F75">
        <f t="shared" si="4"/>
      </c>
      <c r="G75">
        <f t="shared" si="5"/>
      </c>
    </row>
    <row r="76" spans="1:7" ht="15">
      <c r="A76" s="3"/>
      <c r="B76" s="3"/>
      <c r="C76" s="3"/>
      <c r="E76">
        <f t="shared" si="3"/>
      </c>
      <c r="F76">
        <f t="shared" si="4"/>
      </c>
      <c r="G76">
        <f t="shared" si="5"/>
      </c>
    </row>
    <row r="77" spans="1:7" ht="15">
      <c r="A77" s="3"/>
      <c r="B77" s="3"/>
      <c r="C77" s="3"/>
      <c r="E77">
        <f t="shared" si="3"/>
      </c>
      <c r="F77">
        <f t="shared" si="4"/>
      </c>
      <c r="G77">
        <f t="shared" si="5"/>
      </c>
    </row>
    <row r="78" spans="1:7" ht="15">
      <c r="A78" s="3"/>
      <c r="B78" s="3"/>
      <c r="C78" s="3"/>
      <c r="E78">
        <f t="shared" si="3"/>
      </c>
      <c r="F78">
        <f t="shared" si="4"/>
      </c>
      <c r="G78">
        <f t="shared" si="5"/>
      </c>
    </row>
    <row r="79" spans="1:7" ht="15">
      <c r="A79" s="3"/>
      <c r="B79" s="3"/>
      <c r="C79" s="3"/>
      <c r="E79">
        <f t="shared" si="3"/>
      </c>
      <c r="F79">
        <f t="shared" si="4"/>
      </c>
      <c r="G79">
        <f t="shared" si="5"/>
      </c>
    </row>
    <row r="80" spans="1:7" ht="15">
      <c r="A80" s="3"/>
      <c r="B80" s="3"/>
      <c r="C80" s="3"/>
      <c r="E80">
        <f t="shared" si="3"/>
      </c>
      <c r="F80">
        <f t="shared" si="4"/>
      </c>
      <c r="G80">
        <f t="shared" si="5"/>
      </c>
    </row>
    <row r="81" spans="1:7" ht="15">
      <c r="A81" s="3"/>
      <c r="B81" s="3"/>
      <c r="C81" s="3"/>
      <c r="E81">
        <f t="shared" si="3"/>
      </c>
      <c r="F81">
        <f t="shared" si="4"/>
      </c>
      <c r="G81">
        <f t="shared" si="5"/>
      </c>
    </row>
    <row r="82" spans="1:7" ht="15">
      <c r="A82" s="3"/>
      <c r="B82" s="3"/>
      <c r="C82" s="3"/>
      <c r="E82">
        <f t="shared" si="3"/>
      </c>
      <c r="F82">
        <f t="shared" si="4"/>
      </c>
      <c r="G82">
        <f t="shared" si="5"/>
      </c>
    </row>
    <row r="83" spans="1:7" ht="15">
      <c r="A83" s="3"/>
      <c r="B83" s="3"/>
      <c r="C83" s="3"/>
      <c r="E83">
        <f t="shared" si="3"/>
      </c>
      <c r="F83">
        <f t="shared" si="4"/>
      </c>
      <c r="G83">
        <f t="shared" si="5"/>
      </c>
    </row>
    <row r="84" spans="1:7" ht="15">
      <c r="A84" s="3"/>
      <c r="B84" s="3"/>
      <c r="C84" s="3"/>
      <c r="E84">
        <f t="shared" si="3"/>
      </c>
      <c r="F84">
        <f t="shared" si="4"/>
      </c>
      <c r="G84">
        <f t="shared" si="5"/>
      </c>
    </row>
    <row r="85" spans="1:7" ht="15">
      <c r="A85" s="3"/>
      <c r="B85" s="3"/>
      <c r="C85" s="3"/>
      <c r="E85">
        <f t="shared" si="3"/>
      </c>
      <c r="F85">
        <f t="shared" si="4"/>
      </c>
      <c r="G85">
        <f t="shared" si="5"/>
      </c>
    </row>
    <row r="86" spans="1:7" ht="15">
      <c r="A86" s="3"/>
      <c r="B86" s="3"/>
      <c r="C86" s="3"/>
      <c r="E86">
        <f t="shared" si="3"/>
      </c>
      <c r="F86">
        <f t="shared" si="4"/>
      </c>
      <c r="G86">
        <f t="shared" si="5"/>
      </c>
    </row>
    <row r="87" spans="1:7" ht="15">
      <c r="A87" s="3"/>
      <c r="B87" s="3"/>
      <c r="C87" s="3"/>
      <c r="E87">
        <f t="shared" si="3"/>
      </c>
      <c r="F87">
        <f t="shared" si="4"/>
      </c>
      <c r="G87">
        <f t="shared" si="5"/>
      </c>
    </row>
    <row r="88" spans="1:7" ht="15">
      <c r="A88" s="3"/>
      <c r="B88" s="3"/>
      <c r="C88" s="3"/>
      <c r="E88">
        <f t="shared" si="3"/>
      </c>
      <c r="F88">
        <f t="shared" si="4"/>
      </c>
      <c r="G88">
        <f t="shared" si="5"/>
      </c>
    </row>
    <row r="89" spans="1:7" ht="15">
      <c r="A89" s="3"/>
      <c r="B89" s="3"/>
      <c r="C89" s="3"/>
      <c r="E89">
        <f t="shared" si="3"/>
      </c>
      <c r="F89">
        <f t="shared" si="4"/>
      </c>
      <c r="G89">
        <f t="shared" si="5"/>
      </c>
    </row>
    <row r="90" spans="1:7" ht="15">
      <c r="A90" s="3"/>
      <c r="B90" s="3"/>
      <c r="C90" s="3"/>
      <c r="E90">
        <f t="shared" si="3"/>
      </c>
      <c r="F90">
        <f t="shared" si="4"/>
      </c>
      <c r="G90">
        <f t="shared" si="5"/>
      </c>
    </row>
    <row r="91" spans="1:7" ht="15">
      <c r="A91" s="3"/>
      <c r="B91" s="3"/>
      <c r="C91" s="3"/>
      <c r="E91">
        <f t="shared" si="3"/>
      </c>
      <c r="F91">
        <f t="shared" si="4"/>
      </c>
      <c r="G91">
        <f t="shared" si="5"/>
      </c>
    </row>
    <row r="92" spans="1:7" ht="15">
      <c r="A92" s="3"/>
      <c r="B92" s="3"/>
      <c r="C92" s="3"/>
      <c r="E92">
        <f t="shared" si="3"/>
      </c>
      <c r="F92">
        <f t="shared" si="4"/>
      </c>
      <c r="G92">
        <f t="shared" si="5"/>
      </c>
    </row>
    <row r="93" spans="1:7" ht="15">
      <c r="A93" s="3"/>
      <c r="B93" s="3"/>
      <c r="C93" s="3"/>
      <c r="E93">
        <f t="shared" si="3"/>
      </c>
      <c r="F93">
        <f t="shared" si="4"/>
      </c>
      <c r="G93">
        <f t="shared" si="5"/>
      </c>
    </row>
    <row r="94" spans="1:7" ht="15">
      <c r="A94" s="3"/>
      <c r="B94" s="3"/>
      <c r="C94" s="3"/>
      <c r="E94">
        <f t="shared" si="3"/>
      </c>
      <c r="F94">
        <f t="shared" si="4"/>
      </c>
      <c r="G94">
        <f t="shared" si="5"/>
      </c>
    </row>
    <row r="95" spans="1:7" ht="15">
      <c r="A95" s="3"/>
      <c r="B95" s="3"/>
      <c r="C95" s="3"/>
      <c r="E95">
        <f t="shared" si="3"/>
      </c>
      <c r="F95">
        <f t="shared" si="4"/>
      </c>
      <c r="G95">
        <f t="shared" si="5"/>
      </c>
    </row>
    <row r="96" spans="1:7" ht="15">
      <c r="A96" s="3"/>
      <c r="B96" s="3"/>
      <c r="C96" s="3"/>
      <c r="E96">
        <f t="shared" si="3"/>
      </c>
      <c r="F96">
        <f t="shared" si="4"/>
      </c>
      <c r="G96">
        <f t="shared" si="5"/>
      </c>
    </row>
    <row r="97" spans="1:7" ht="15">
      <c r="A97" s="3"/>
      <c r="B97" s="3"/>
      <c r="C97" s="3"/>
      <c r="E97">
        <f t="shared" si="3"/>
      </c>
      <c r="F97">
        <f t="shared" si="4"/>
      </c>
      <c r="G97">
        <f t="shared" si="5"/>
      </c>
    </row>
    <row r="98" spans="1:7" ht="15">
      <c r="A98" s="3"/>
      <c r="B98" s="3"/>
      <c r="C98" s="3"/>
      <c r="E98">
        <f t="shared" si="3"/>
      </c>
      <c r="F98">
        <f t="shared" si="4"/>
      </c>
      <c r="G98">
        <f t="shared" si="5"/>
      </c>
    </row>
    <row r="99" spans="1:7" ht="15">
      <c r="A99" s="3"/>
      <c r="B99" s="3"/>
      <c r="C99" s="3"/>
      <c r="E99">
        <f t="shared" si="3"/>
      </c>
      <c r="F99">
        <f t="shared" si="4"/>
      </c>
      <c r="G99">
        <f t="shared" si="5"/>
      </c>
    </row>
    <row r="100" spans="1:7" ht="15">
      <c r="A100" s="3"/>
      <c r="B100" s="3"/>
      <c r="C100" s="3"/>
      <c r="E100">
        <f t="shared" si="3"/>
      </c>
      <c r="F100">
        <f t="shared" si="4"/>
      </c>
      <c r="G100">
        <f t="shared" si="5"/>
      </c>
    </row>
    <row r="101" spans="1:7" ht="15">
      <c r="A101" s="3"/>
      <c r="B101" s="3"/>
      <c r="C101" s="3"/>
      <c r="E101">
        <f t="shared" si="3"/>
      </c>
      <c r="F101">
        <f t="shared" si="4"/>
      </c>
      <c r="G101">
        <f t="shared" si="5"/>
      </c>
    </row>
    <row r="102" spans="1:7" ht="15">
      <c r="A102" s="3"/>
      <c r="B102" s="3"/>
      <c r="C102" s="3"/>
      <c r="E102">
        <f t="shared" si="3"/>
      </c>
      <c r="F102">
        <f t="shared" si="4"/>
      </c>
      <c r="G102">
        <f t="shared" si="5"/>
      </c>
    </row>
    <row r="103" spans="1:7" ht="15">
      <c r="A103" s="3"/>
      <c r="B103" s="3"/>
      <c r="C103" s="3"/>
      <c r="E103">
        <f t="shared" si="3"/>
      </c>
      <c r="F103">
        <f t="shared" si="4"/>
      </c>
      <c r="G103">
        <f t="shared" si="5"/>
      </c>
    </row>
    <row r="104" spans="1:7" ht="15">
      <c r="A104" s="3"/>
      <c r="B104" s="3"/>
      <c r="C104" s="3"/>
      <c r="E104">
        <f t="shared" si="3"/>
      </c>
      <c r="F104">
        <f t="shared" si="4"/>
      </c>
      <c r="G104">
        <f t="shared" si="5"/>
      </c>
    </row>
    <row r="105" spans="1:7" ht="15">
      <c r="A105" s="3"/>
      <c r="B105" s="3"/>
      <c r="C105" s="3"/>
      <c r="E105">
        <f t="shared" si="3"/>
      </c>
      <c r="F105">
        <f t="shared" si="4"/>
      </c>
      <c r="G105">
        <f t="shared" si="5"/>
      </c>
    </row>
    <row r="106" spans="1:7" ht="15">
      <c r="A106" s="3"/>
      <c r="B106" s="3"/>
      <c r="C106" s="3"/>
      <c r="E106">
        <f t="shared" si="3"/>
      </c>
      <c r="F106">
        <f t="shared" si="4"/>
      </c>
      <c r="G106">
        <f t="shared" si="5"/>
      </c>
    </row>
    <row r="107" spans="1:7" ht="15">
      <c r="A107" s="3"/>
      <c r="B107" s="3"/>
      <c r="C107" s="3"/>
      <c r="E107">
        <f t="shared" si="3"/>
      </c>
      <c r="F107">
        <f t="shared" si="4"/>
      </c>
      <c r="G107">
        <f t="shared" si="5"/>
      </c>
    </row>
    <row r="108" spans="1:7" ht="15">
      <c r="A108" s="3"/>
      <c r="B108" s="3"/>
      <c r="C108" s="3"/>
      <c r="E108">
        <f t="shared" si="3"/>
      </c>
      <c r="F108">
        <f t="shared" si="4"/>
      </c>
      <c r="G108">
        <f t="shared" si="5"/>
      </c>
    </row>
    <row r="109" spans="1:7" ht="15">
      <c r="A109" s="3"/>
      <c r="B109" s="3"/>
      <c r="C109" s="3"/>
      <c r="E109">
        <f t="shared" si="3"/>
      </c>
      <c r="F109">
        <f t="shared" si="4"/>
      </c>
      <c r="G109">
        <f t="shared" si="5"/>
      </c>
    </row>
    <row r="110" spans="1:7" ht="15">
      <c r="A110" s="3"/>
      <c r="B110" s="3"/>
      <c r="C110" s="3"/>
      <c r="E110">
        <f t="shared" si="3"/>
      </c>
      <c r="F110">
        <f t="shared" si="4"/>
      </c>
      <c r="G110">
        <f t="shared" si="5"/>
      </c>
    </row>
    <row r="111" spans="1:7" ht="15">
      <c r="A111" s="3"/>
      <c r="B111" s="3"/>
      <c r="C111" s="3"/>
      <c r="E111">
        <f t="shared" si="3"/>
      </c>
      <c r="F111">
        <f t="shared" si="4"/>
      </c>
      <c r="G111">
        <f t="shared" si="5"/>
      </c>
    </row>
    <row r="112" spans="1:7" ht="15">
      <c r="A112" s="3"/>
      <c r="B112" s="3"/>
      <c r="C112" s="3"/>
      <c r="E112">
        <f t="shared" si="3"/>
      </c>
      <c r="F112">
        <f t="shared" si="4"/>
      </c>
      <c r="G112">
        <f t="shared" si="5"/>
      </c>
    </row>
    <row r="113" spans="1:7" ht="15">
      <c r="A113" s="3"/>
      <c r="B113" s="3"/>
      <c r="C113" s="3"/>
      <c r="E113">
        <f t="shared" si="3"/>
      </c>
      <c r="F113">
        <f t="shared" si="4"/>
      </c>
      <c r="G113">
        <f t="shared" si="5"/>
      </c>
    </row>
    <row r="114" spans="1:7" ht="15">
      <c r="A114" s="3"/>
      <c r="B114" s="3"/>
      <c r="C114" s="3"/>
      <c r="E114">
        <f t="shared" si="3"/>
      </c>
      <c r="F114">
        <f t="shared" si="4"/>
      </c>
      <c r="G114">
        <f t="shared" si="5"/>
      </c>
    </row>
    <row r="115" spans="1:7" ht="15">
      <c r="A115" s="3"/>
      <c r="B115" s="3"/>
      <c r="C115" s="3"/>
      <c r="E115">
        <f t="shared" si="3"/>
      </c>
      <c r="F115">
        <f t="shared" si="4"/>
      </c>
      <c r="G115">
        <f t="shared" si="5"/>
      </c>
    </row>
    <row r="116" spans="1:7" ht="15">
      <c r="A116" s="3"/>
      <c r="B116" s="3"/>
      <c r="C116" s="3"/>
      <c r="E116">
        <f t="shared" si="3"/>
      </c>
      <c r="F116">
        <f t="shared" si="4"/>
      </c>
      <c r="G116">
        <f t="shared" si="5"/>
      </c>
    </row>
    <row r="117" spans="1:7" ht="15">
      <c r="A117" s="3"/>
      <c r="B117" s="3"/>
      <c r="C117" s="3"/>
      <c r="E117">
        <f t="shared" si="3"/>
      </c>
      <c r="F117">
        <f t="shared" si="4"/>
      </c>
      <c r="G117">
        <f t="shared" si="5"/>
      </c>
    </row>
    <row r="118" spans="1:7" ht="15">
      <c r="A118" s="3"/>
      <c r="B118" s="3"/>
      <c r="C118" s="3"/>
      <c r="E118">
        <f t="shared" si="3"/>
      </c>
      <c r="F118">
        <f t="shared" si="4"/>
      </c>
      <c r="G118">
        <f t="shared" si="5"/>
      </c>
    </row>
    <row r="119" spans="1:7" ht="15">
      <c r="A119" s="3"/>
      <c r="B119" s="3"/>
      <c r="C119" s="3"/>
      <c r="E119">
        <f t="shared" si="3"/>
      </c>
      <c r="F119">
        <f t="shared" si="4"/>
      </c>
      <c r="G119">
        <f t="shared" si="5"/>
      </c>
    </row>
    <row r="120" spans="1:7" ht="15">
      <c r="A120" s="3"/>
      <c r="B120" s="3"/>
      <c r="C120" s="3"/>
      <c r="E120">
        <f t="shared" si="3"/>
      </c>
      <c r="F120">
        <f t="shared" si="4"/>
      </c>
      <c r="G120">
        <f t="shared" si="5"/>
      </c>
    </row>
    <row r="121" spans="1:7" ht="15">
      <c r="A121" s="3"/>
      <c r="B121" s="3"/>
      <c r="C121" s="3"/>
      <c r="E121">
        <f t="shared" si="3"/>
      </c>
      <c r="F121">
        <f t="shared" si="4"/>
      </c>
      <c r="G121">
        <f t="shared" si="5"/>
      </c>
    </row>
    <row r="122" spans="1:7" ht="15">
      <c r="A122" s="3"/>
      <c r="B122" s="3"/>
      <c r="C122" s="3"/>
      <c r="E122">
        <f t="shared" si="3"/>
      </c>
      <c r="F122">
        <f t="shared" si="4"/>
      </c>
      <c r="G122">
        <f t="shared" si="5"/>
      </c>
    </row>
    <row r="123" spans="1:7" ht="15">
      <c r="A123" s="3"/>
      <c r="B123" s="3"/>
      <c r="C123" s="3"/>
      <c r="E123">
        <f t="shared" si="3"/>
      </c>
      <c r="F123">
        <f t="shared" si="4"/>
      </c>
      <c r="G123">
        <f t="shared" si="5"/>
      </c>
    </row>
    <row r="124" spans="1:7" ht="15">
      <c r="A124" s="3"/>
      <c r="B124" s="3"/>
      <c r="C124" s="3"/>
      <c r="E124">
        <f t="shared" si="3"/>
      </c>
      <c r="F124">
        <f t="shared" si="4"/>
      </c>
      <c r="G124">
        <f t="shared" si="5"/>
      </c>
    </row>
    <row r="125" spans="1:7" ht="15">
      <c r="A125" s="3"/>
      <c r="B125" s="3"/>
      <c r="C125" s="3"/>
      <c r="E125">
        <f t="shared" si="3"/>
      </c>
      <c r="F125">
        <f t="shared" si="4"/>
      </c>
      <c r="G125">
        <f t="shared" si="5"/>
      </c>
    </row>
    <row r="126" spans="1:7" ht="15">
      <c r="A126" s="3"/>
      <c r="B126" s="3"/>
      <c r="C126" s="3"/>
      <c r="E126">
        <f t="shared" si="3"/>
      </c>
      <c r="F126">
        <f t="shared" si="4"/>
      </c>
      <c r="G126">
        <f t="shared" si="5"/>
      </c>
    </row>
    <row r="127" spans="1:7" ht="15">
      <c r="A127" s="3"/>
      <c r="B127" s="3"/>
      <c r="C127" s="3"/>
      <c r="E127">
        <f t="shared" si="3"/>
      </c>
      <c r="F127">
        <f t="shared" si="4"/>
      </c>
      <c r="G127">
        <f t="shared" si="5"/>
      </c>
    </row>
    <row r="128" spans="1:7" ht="15">
      <c r="A128" s="3"/>
      <c r="B128" s="3"/>
      <c r="C128" s="3"/>
      <c r="E128">
        <f t="shared" si="3"/>
      </c>
      <c r="F128">
        <f t="shared" si="4"/>
      </c>
      <c r="G128">
        <f t="shared" si="5"/>
      </c>
    </row>
    <row r="129" spans="1:7" ht="15">
      <c r="A129" s="3"/>
      <c r="B129" s="3"/>
      <c r="C129" s="3"/>
      <c r="E129">
        <f t="shared" si="3"/>
      </c>
      <c r="F129">
        <f t="shared" si="4"/>
      </c>
      <c r="G129">
        <f t="shared" si="5"/>
      </c>
    </row>
    <row r="130" spans="1:7" ht="15">
      <c r="A130" s="3"/>
      <c r="B130" s="3"/>
      <c r="C130" s="3"/>
      <c r="E130">
        <f t="shared" si="3"/>
      </c>
      <c r="F130">
        <f t="shared" si="4"/>
      </c>
      <c r="G130">
        <f t="shared" si="5"/>
      </c>
    </row>
    <row r="131" spans="1:7" ht="15">
      <c r="A131" s="3"/>
      <c r="B131" s="3"/>
      <c r="C131" s="3"/>
      <c r="E131">
        <f aca="true" t="shared" si="6" ref="E131:E194">IF(C131="","",C131-AVERAGE(C$2:C$501))</f>
      </c>
      <c r="F131">
        <f aca="true" t="shared" si="7" ref="F131:F194">IF(OR(B131="",C131=""),"",E131*B131)</f>
      </c>
      <c r="G131">
        <f aca="true" t="shared" si="8" ref="G131:G194">IF(A131="","",B131-AVERAGE(B$2:B$501)-(SUM(F$2:F$501)/((COUNTA(A$2:A$501)-1)*VAR(C$2:C$501)))*E131)</f>
      </c>
    </row>
    <row r="132" spans="1:7" ht="15">
      <c r="A132" s="3"/>
      <c r="B132" s="3"/>
      <c r="C132" s="3"/>
      <c r="E132">
        <f t="shared" si="6"/>
      </c>
      <c r="F132">
        <f t="shared" si="7"/>
      </c>
      <c r="G132">
        <f t="shared" si="8"/>
      </c>
    </row>
    <row r="133" spans="1:7" ht="15">
      <c r="A133" s="3"/>
      <c r="B133" s="3"/>
      <c r="C133" s="3"/>
      <c r="E133">
        <f t="shared" si="6"/>
      </c>
      <c r="F133">
        <f t="shared" si="7"/>
      </c>
      <c r="G133">
        <f t="shared" si="8"/>
      </c>
    </row>
    <row r="134" spans="1:7" ht="15">
      <c r="A134" s="3"/>
      <c r="B134" s="3"/>
      <c r="C134" s="3"/>
      <c r="E134">
        <f t="shared" si="6"/>
      </c>
      <c r="F134">
        <f t="shared" si="7"/>
      </c>
      <c r="G134">
        <f t="shared" si="8"/>
      </c>
    </row>
    <row r="135" spans="1:7" ht="15">
      <c r="A135" s="3"/>
      <c r="B135" s="3"/>
      <c r="C135" s="3"/>
      <c r="E135">
        <f t="shared" si="6"/>
      </c>
      <c r="F135">
        <f t="shared" si="7"/>
      </c>
      <c r="G135">
        <f t="shared" si="8"/>
      </c>
    </row>
    <row r="136" spans="1:7" ht="15">
      <c r="A136" s="3"/>
      <c r="B136" s="3"/>
      <c r="C136" s="3"/>
      <c r="E136">
        <f t="shared" si="6"/>
      </c>
      <c r="F136">
        <f t="shared" si="7"/>
      </c>
      <c r="G136">
        <f t="shared" si="8"/>
      </c>
    </row>
    <row r="137" spans="1:7" ht="15">
      <c r="A137" s="3"/>
      <c r="B137" s="3"/>
      <c r="C137" s="3"/>
      <c r="E137">
        <f t="shared" si="6"/>
      </c>
      <c r="F137">
        <f t="shared" si="7"/>
      </c>
      <c r="G137">
        <f t="shared" si="8"/>
      </c>
    </row>
    <row r="138" spans="1:7" ht="15">
      <c r="A138" s="3"/>
      <c r="B138" s="3"/>
      <c r="C138" s="3"/>
      <c r="E138">
        <f t="shared" si="6"/>
      </c>
      <c r="F138">
        <f t="shared" si="7"/>
      </c>
      <c r="G138">
        <f t="shared" si="8"/>
      </c>
    </row>
    <row r="139" spans="1:7" ht="15">
      <c r="A139" s="3"/>
      <c r="B139" s="3"/>
      <c r="C139" s="3"/>
      <c r="E139">
        <f t="shared" si="6"/>
      </c>
      <c r="F139">
        <f t="shared" si="7"/>
      </c>
      <c r="G139">
        <f t="shared" si="8"/>
      </c>
    </row>
    <row r="140" spans="1:7" ht="15">
      <c r="A140" s="3"/>
      <c r="B140" s="3"/>
      <c r="C140" s="3"/>
      <c r="E140">
        <f t="shared" si="6"/>
      </c>
      <c r="F140">
        <f t="shared" si="7"/>
      </c>
      <c r="G140">
        <f t="shared" si="8"/>
      </c>
    </row>
    <row r="141" spans="1:7" ht="15">
      <c r="A141" s="3"/>
      <c r="B141" s="3"/>
      <c r="C141" s="3"/>
      <c r="E141">
        <f t="shared" si="6"/>
      </c>
      <c r="F141">
        <f t="shared" si="7"/>
      </c>
      <c r="G141">
        <f t="shared" si="8"/>
      </c>
    </row>
    <row r="142" spans="1:7" ht="15">
      <c r="A142" s="3"/>
      <c r="B142" s="3"/>
      <c r="C142" s="3"/>
      <c r="E142">
        <f t="shared" si="6"/>
      </c>
      <c r="F142">
        <f t="shared" si="7"/>
      </c>
      <c r="G142">
        <f t="shared" si="8"/>
      </c>
    </row>
    <row r="143" spans="1:7" ht="15">
      <c r="A143" s="3"/>
      <c r="B143" s="3"/>
      <c r="C143" s="3"/>
      <c r="E143">
        <f t="shared" si="6"/>
      </c>
      <c r="F143">
        <f t="shared" si="7"/>
      </c>
      <c r="G143">
        <f t="shared" si="8"/>
      </c>
    </row>
    <row r="144" spans="1:7" ht="15">
      <c r="A144" s="3"/>
      <c r="B144" s="3"/>
      <c r="C144" s="3"/>
      <c r="E144">
        <f t="shared" si="6"/>
      </c>
      <c r="F144">
        <f t="shared" si="7"/>
      </c>
      <c r="G144">
        <f t="shared" si="8"/>
      </c>
    </row>
    <row r="145" spans="1:7" ht="15">
      <c r="A145" s="3"/>
      <c r="B145" s="3"/>
      <c r="C145" s="3"/>
      <c r="E145">
        <f t="shared" si="6"/>
      </c>
      <c r="F145">
        <f t="shared" si="7"/>
      </c>
      <c r="G145">
        <f t="shared" si="8"/>
      </c>
    </row>
    <row r="146" spans="1:7" ht="15">
      <c r="A146" s="3"/>
      <c r="B146" s="3"/>
      <c r="C146" s="3"/>
      <c r="E146">
        <f t="shared" si="6"/>
      </c>
      <c r="F146">
        <f t="shared" si="7"/>
      </c>
      <c r="G146">
        <f t="shared" si="8"/>
      </c>
    </row>
    <row r="147" spans="1:7" ht="15">
      <c r="A147" s="3"/>
      <c r="B147" s="3"/>
      <c r="C147" s="3"/>
      <c r="E147">
        <f t="shared" si="6"/>
      </c>
      <c r="F147">
        <f t="shared" si="7"/>
      </c>
      <c r="G147">
        <f t="shared" si="8"/>
      </c>
    </row>
    <row r="148" spans="1:7" ht="15">
      <c r="A148" s="3"/>
      <c r="B148" s="3"/>
      <c r="C148" s="3"/>
      <c r="E148">
        <f t="shared" si="6"/>
      </c>
      <c r="F148">
        <f t="shared" si="7"/>
      </c>
      <c r="G148">
        <f t="shared" si="8"/>
      </c>
    </row>
    <row r="149" spans="1:7" ht="15">
      <c r="A149" s="3"/>
      <c r="B149" s="3"/>
      <c r="C149" s="3"/>
      <c r="E149">
        <f t="shared" si="6"/>
      </c>
      <c r="F149">
        <f t="shared" si="7"/>
      </c>
      <c r="G149">
        <f t="shared" si="8"/>
      </c>
    </row>
    <row r="150" spans="1:7" ht="15">
      <c r="A150" s="3"/>
      <c r="B150" s="3"/>
      <c r="C150" s="3"/>
      <c r="E150">
        <f t="shared" si="6"/>
      </c>
      <c r="F150">
        <f t="shared" si="7"/>
      </c>
      <c r="G150">
        <f t="shared" si="8"/>
      </c>
    </row>
    <row r="151" spans="1:7" ht="15">
      <c r="A151" s="3"/>
      <c r="B151" s="3"/>
      <c r="C151" s="3"/>
      <c r="E151">
        <f t="shared" si="6"/>
      </c>
      <c r="F151">
        <f t="shared" si="7"/>
      </c>
      <c r="G151">
        <f t="shared" si="8"/>
      </c>
    </row>
    <row r="152" spans="1:7" ht="15">
      <c r="A152" s="3"/>
      <c r="B152" s="3"/>
      <c r="C152" s="3"/>
      <c r="E152">
        <f t="shared" si="6"/>
      </c>
      <c r="F152">
        <f t="shared" si="7"/>
      </c>
      <c r="G152">
        <f t="shared" si="8"/>
      </c>
    </row>
    <row r="153" spans="1:7" ht="15">
      <c r="A153" s="3"/>
      <c r="B153" s="3"/>
      <c r="C153" s="3"/>
      <c r="E153">
        <f t="shared" si="6"/>
      </c>
      <c r="F153">
        <f t="shared" si="7"/>
      </c>
      <c r="G153">
        <f t="shared" si="8"/>
      </c>
    </row>
    <row r="154" spans="1:7" ht="15">
      <c r="A154" s="3"/>
      <c r="B154" s="3"/>
      <c r="C154" s="3"/>
      <c r="E154">
        <f t="shared" si="6"/>
      </c>
      <c r="F154">
        <f t="shared" si="7"/>
      </c>
      <c r="G154">
        <f t="shared" si="8"/>
      </c>
    </row>
    <row r="155" spans="1:7" ht="15">
      <c r="A155" s="3"/>
      <c r="B155" s="3"/>
      <c r="C155" s="3"/>
      <c r="E155">
        <f t="shared" si="6"/>
      </c>
      <c r="F155">
        <f t="shared" si="7"/>
      </c>
      <c r="G155">
        <f t="shared" si="8"/>
      </c>
    </row>
    <row r="156" spans="1:7" ht="15">
      <c r="A156" s="3"/>
      <c r="B156" s="3"/>
      <c r="C156" s="3"/>
      <c r="E156">
        <f t="shared" si="6"/>
      </c>
      <c r="F156">
        <f t="shared" si="7"/>
      </c>
      <c r="G156">
        <f t="shared" si="8"/>
      </c>
    </row>
    <row r="157" spans="1:7" ht="15">
      <c r="A157" s="3"/>
      <c r="B157" s="3"/>
      <c r="C157" s="3"/>
      <c r="E157">
        <f t="shared" si="6"/>
      </c>
      <c r="F157">
        <f t="shared" si="7"/>
      </c>
      <c r="G157">
        <f t="shared" si="8"/>
      </c>
    </row>
    <row r="158" spans="1:7" ht="15">
      <c r="A158" s="3"/>
      <c r="B158" s="3"/>
      <c r="C158" s="3"/>
      <c r="E158">
        <f t="shared" si="6"/>
      </c>
      <c r="F158">
        <f t="shared" si="7"/>
      </c>
      <c r="G158">
        <f t="shared" si="8"/>
      </c>
    </row>
    <row r="159" spans="1:7" ht="15">
      <c r="A159" s="3"/>
      <c r="B159" s="3"/>
      <c r="C159" s="3"/>
      <c r="E159">
        <f t="shared" si="6"/>
      </c>
      <c r="F159">
        <f t="shared" si="7"/>
      </c>
      <c r="G159">
        <f t="shared" si="8"/>
      </c>
    </row>
    <row r="160" spans="1:7" ht="15">
      <c r="A160" s="3"/>
      <c r="B160" s="3"/>
      <c r="C160" s="3"/>
      <c r="E160">
        <f t="shared" si="6"/>
      </c>
      <c r="F160">
        <f t="shared" si="7"/>
      </c>
      <c r="G160">
        <f t="shared" si="8"/>
      </c>
    </row>
    <row r="161" spans="1:7" ht="15">
      <c r="A161" s="3"/>
      <c r="B161" s="3"/>
      <c r="C161" s="3"/>
      <c r="E161">
        <f t="shared" si="6"/>
      </c>
      <c r="F161">
        <f t="shared" si="7"/>
      </c>
      <c r="G161">
        <f t="shared" si="8"/>
      </c>
    </row>
    <row r="162" spans="1:7" ht="15">
      <c r="A162" s="3"/>
      <c r="B162" s="3"/>
      <c r="C162" s="3"/>
      <c r="E162">
        <f t="shared" si="6"/>
      </c>
      <c r="F162">
        <f t="shared" si="7"/>
      </c>
      <c r="G162">
        <f t="shared" si="8"/>
      </c>
    </row>
    <row r="163" spans="1:7" ht="15">
      <c r="A163" s="3"/>
      <c r="B163" s="3"/>
      <c r="C163" s="3"/>
      <c r="E163">
        <f t="shared" si="6"/>
      </c>
      <c r="F163">
        <f t="shared" si="7"/>
      </c>
      <c r="G163">
        <f t="shared" si="8"/>
      </c>
    </row>
    <row r="164" spans="1:7" ht="15">
      <c r="A164" s="3"/>
      <c r="B164" s="3"/>
      <c r="C164" s="3"/>
      <c r="E164">
        <f t="shared" si="6"/>
      </c>
      <c r="F164">
        <f t="shared" si="7"/>
      </c>
      <c r="G164">
        <f t="shared" si="8"/>
      </c>
    </row>
    <row r="165" spans="1:7" ht="15">
      <c r="A165" s="3"/>
      <c r="B165" s="3"/>
      <c r="C165" s="3"/>
      <c r="E165">
        <f t="shared" si="6"/>
      </c>
      <c r="F165">
        <f t="shared" si="7"/>
      </c>
      <c r="G165">
        <f t="shared" si="8"/>
      </c>
    </row>
    <row r="166" spans="1:7" ht="15">
      <c r="A166" s="3"/>
      <c r="B166" s="3"/>
      <c r="C166" s="3"/>
      <c r="E166">
        <f t="shared" si="6"/>
      </c>
      <c r="F166">
        <f t="shared" si="7"/>
      </c>
      <c r="G166">
        <f t="shared" si="8"/>
      </c>
    </row>
    <row r="167" spans="1:7" ht="15">
      <c r="A167" s="3"/>
      <c r="B167" s="3"/>
      <c r="C167" s="3"/>
      <c r="E167">
        <f t="shared" si="6"/>
      </c>
      <c r="F167">
        <f t="shared" si="7"/>
      </c>
      <c r="G167">
        <f t="shared" si="8"/>
      </c>
    </row>
    <row r="168" spans="1:7" ht="15">
      <c r="A168" s="3"/>
      <c r="B168" s="3"/>
      <c r="C168" s="3"/>
      <c r="E168">
        <f t="shared" si="6"/>
      </c>
      <c r="F168">
        <f t="shared" si="7"/>
      </c>
      <c r="G168">
        <f t="shared" si="8"/>
      </c>
    </row>
    <row r="169" spans="1:7" ht="15">
      <c r="A169" s="3"/>
      <c r="B169" s="3"/>
      <c r="C169" s="3"/>
      <c r="E169">
        <f t="shared" si="6"/>
      </c>
      <c r="F169">
        <f t="shared" si="7"/>
      </c>
      <c r="G169">
        <f t="shared" si="8"/>
      </c>
    </row>
    <row r="170" spans="1:7" ht="15">
      <c r="A170" s="3"/>
      <c r="B170" s="3"/>
      <c r="C170" s="3"/>
      <c r="E170">
        <f t="shared" si="6"/>
      </c>
      <c r="F170">
        <f t="shared" si="7"/>
      </c>
      <c r="G170">
        <f t="shared" si="8"/>
      </c>
    </row>
    <row r="171" spans="1:7" ht="15">
      <c r="A171" s="3"/>
      <c r="B171" s="3"/>
      <c r="C171" s="3"/>
      <c r="E171">
        <f t="shared" si="6"/>
      </c>
      <c r="F171">
        <f t="shared" si="7"/>
      </c>
      <c r="G171">
        <f t="shared" si="8"/>
      </c>
    </row>
    <row r="172" spans="1:7" ht="15">
      <c r="A172" s="3"/>
      <c r="B172" s="3"/>
      <c r="C172" s="3"/>
      <c r="E172">
        <f t="shared" si="6"/>
      </c>
      <c r="F172">
        <f t="shared" si="7"/>
      </c>
      <c r="G172">
        <f t="shared" si="8"/>
      </c>
    </row>
    <row r="173" spans="1:7" ht="15">
      <c r="A173" s="3"/>
      <c r="B173" s="3"/>
      <c r="C173" s="3"/>
      <c r="E173">
        <f t="shared" si="6"/>
      </c>
      <c r="F173">
        <f t="shared" si="7"/>
      </c>
      <c r="G173">
        <f t="shared" si="8"/>
      </c>
    </row>
    <row r="174" spans="1:7" ht="15">
      <c r="A174" s="3"/>
      <c r="B174" s="3"/>
      <c r="C174" s="3"/>
      <c r="E174">
        <f t="shared" si="6"/>
      </c>
      <c r="F174">
        <f t="shared" si="7"/>
      </c>
      <c r="G174">
        <f t="shared" si="8"/>
      </c>
    </row>
    <row r="175" spans="1:7" ht="15">
      <c r="A175" s="3"/>
      <c r="B175" s="3"/>
      <c r="C175" s="3"/>
      <c r="E175">
        <f t="shared" si="6"/>
      </c>
      <c r="F175">
        <f t="shared" si="7"/>
      </c>
      <c r="G175">
        <f t="shared" si="8"/>
      </c>
    </row>
    <row r="176" spans="1:7" ht="15">
      <c r="A176" s="3"/>
      <c r="B176" s="3"/>
      <c r="C176" s="3"/>
      <c r="E176">
        <f t="shared" si="6"/>
      </c>
      <c r="F176">
        <f t="shared" si="7"/>
      </c>
      <c r="G176">
        <f t="shared" si="8"/>
      </c>
    </row>
    <row r="177" spans="1:7" ht="15">
      <c r="A177" s="3"/>
      <c r="B177" s="3"/>
      <c r="C177" s="3"/>
      <c r="E177">
        <f t="shared" si="6"/>
      </c>
      <c r="F177">
        <f t="shared" si="7"/>
      </c>
      <c r="G177">
        <f t="shared" si="8"/>
      </c>
    </row>
    <row r="178" spans="1:7" ht="15">
      <c r="A178" s="3"/>
      <c r="B178" s="3"/>
      <c r="C178" s="3"/>
      <c r="E178">
        <f t="shared" si="6"/>
      </c>
      <c r="F178">
        <f t="shared" si="7"/>
      </c>
      <c r="G178">
        <f t="shared" si="8"/>
      </c>
    </row>
    <row r="179" spans="1:7" ht="15">
      <c r="A179" s="3"/>
      <c r="B179" s="3"/>
      <c r="C179" s="3"/>
      <c r="E179">
        <f t="shared" si="6"/>
      </c>
      <c r="F179">
        <f t="shared" si="7"/>
      </c>
      <c r="G179">
        <f t="shared" si="8"/>
      </c>
    </row>
    <row r="180" spans="1:7" ht="15">
      <c r="A180" s="3"/>
      <c r="B180" s="3"/>
      <c r="C180" s="3"/>
      <c r="E180">
        <f t="shared" si="6"/>
      </c>
      <c r="F180">
        <f t="shared" si="7"/>
      </c>
      <c r="G180">
        <f t="shared" si="8"/>
      </c>
    </row>
    <row r="181" spans="1:7" ht="15">
      <c r="A181" s="3"/>
      <c r="B181" s="3"/>
      <c r="C181" s="3"/>
      <c r="E181">
        <f t="shared" si="6"/>
      </c>
      <c r="F181">
        <f t="shared" si="7"/>
      </c>
      <c r="G181">
        <f t="shared" si="8"/>
      </c>
    </row>
    <row r="182" spans="1:7" ht="15">
      <c r="A182" s="3"/>
      <c r="B182" s="3"/>
      <c r="C182" s="3"/>
      <c r="E182">
        <f t="shared" si="6"/>
      </c>
      <c r="F182">
        <f t="shared" si="7"/>
      </c>
      <c r="G182">
        <f t="shared" si="8"/>
      </c>
    </row>
    <row r="183" spans="1:7" ht="15">
      <c r="A183" s="3"/>
      <c r="B183" s="3"/>
      <c r="C183" s="3"/>
      <c r="E183">
        <f t="shared" si="6"/>
      </c>
      <c r="F183">
        <f t="shared" si="7"/>
      </c>
      <c r="G183">
        <f t="shared" si="8"/>
      </c>
    </row>
    <row r="184" spans="1:7" ht="15">
      <c r="A184" s="3"/>
      <c r="B184" s="3"/>
      <c r="C184" s="3"/>
      <c r="E184">
        <f t="shared" si="6"/>
      </c>
      <c r="F184">
        <f t="shared" si="7"/>
      </c>
      <c r="G184">
        <f t="shared" si="8"/>
      </c>
    </row>
    <row r="185" spans="1:7" ht="15">
      <c r="A185" s="3"/>
      <c r="B185" s="3"/>
      <c r="C185" s="3"/>
      <c r="E185">
        <f t="shared" si="6"/>
      </c>
      <c r="F185">
        <f t="shared" si="7"/>
      </c>
      <c r="G185">
        <f t="shared" si="8"/>
      </c>
    </row>
    <row r="186" spans="1:7" ht="15">
      <c r="A186" s="3"/>
      <c r="B186" s="3"/>
      <c r="C186" s="3"/>
      <c r="E186">
        <f t="shared" si="6"/>
      </c>
      <c r="F186">
        <f t="shared" si="7"/>
      </c>
      <c r="G186">
        <f t="shared" si="8"/>
      </c>
    </row>
    <row r="187" spans="1:7" ht="15">
      <c r="A187" s="3"/>
      <c r="B187" s="3"/>
      <c r="C187" s="3"/>
      <c r="E187">
        <f t="shared" si="6"/>
      </c>
      <c r="F187">
        <f t="shared" si="7"/>
      </c>
      <c r="G187">
        <f t="shared" si="8"/>
      </c>
    </row>
    <row r="188" spans="1:7" ht="15">
      <c r="A188" s="3"/>
      <c r="B188" s="3"/>
      <c r="C188" s="3"/>
      <c r="E188">
        <f t="shared" si="6"/>
      </c>
      <c r="F188">
        <f t="shared" si="7"/>
      </c>
      <c r="G188">
        <f t="shared" si="8"/>
      </c>
    </row>
    <row r="189" spans="1:7" ht="15">
      <c r="A189" s="3"/>
      <c r="B189" s="3"/>
      <c r="C189" s="3"/>
      <c r="E189">
        <f t="shared" si="6"/>
      </c>
      <c r="F189">
        <f t="shared" si="7"/>
      </c>
      <c r="G189">
        <f t="shared" si="8"/>
      </c>
    </row>
    <row r="190" spans="1:7" ht="15">
      <c r="A190" s="3"/>
      <c r="B190" s="3"/>
      <c r="C190" s="3"/>
      <c r="E190">
        <f t="shared" si="6"/>
      </c>
      <c r="F190">
        <f t="shared" si="7"/>
      </c>
      <c r="G190">
        <f t="shared" si="8"/>
      </c>
    </row>
    <row r="191" spans="1:7" ht="15">
      <c r="A191" s="3"/>
      <c r="B191" s="3"/>
      <c r="C191" s="3"/>
      <c r="E191">
        <f t="shared" si="6"/>
      </c>
      <c r="F191">
        <f t="shared" si="7"/>
      </c>
      <c r="G191">
        <f t="shared" si="8"/>
      </c>
    </row>
    <row r="192" spans="1:7" ht="15">
      <c r="A192" s="3"/>
      <c r="B192" s="3"/>
      <c r="C192" s="3"/>
      <c r="E192">
        <f t="shared" si="6"/>
      </c>
      <c r="F192">
        <f t="shared" si="7"/>
      </c>
      <c r="G192">
        <f t="shared" si="8"/>
      </c>
    </row>
    <row r="193" spans="1:7" ht="15">
      <c r="A193" s="3"/>
      <c r="B193" s="3"/>
      <c r="C193" s="3"/>
      <c r="E193">
        <f t="shared" si="6"/>
      </c>
      <c r="F193">
        <f t="shared" si="7"/>
      </c>
      <c r="G193">
        <f t="shared" si="8"/>
      </c>
    </row>
    <row r="194" spans="1:7" ht="15">
      <c r="A194" s="3"/>
      <c r="B194" s="3"/>
      <c r="C194" s="3"/>
      <c r="E194">
        <f t="shared" si="6"/>
      </c>
      <c r="F194">
        <f t="shared" si="7"/>
      </c>
      <c r="G194">
        <f t="shared" si="8"/>
      </c>
    </row>
    <row r="195" spans="1:7" ht="15">
      <c r="A195" s="3"/>
      <c r="B195" s="3"/>
      <c r="C195" s="3"/>
      <c r="E195">
        <f aca="true" t="shared" si="9" ref="E195:E258">IF(C195="","",C195-AVERAGE(C$2:C$501))</f>
      </c>
      <c r="F195">
        <f aca="true" t="shared" si="10" ref="F195:F258">IF(OR(B195="",C195=""),"",E195*B195)</f>
      </c>
      <c r="G195">
        <f aca="true" t="shared" si="11" ref="G195:G258">IF(A195="","",B195-AVERAGE(B$2:B$501)-(SUM(F$2:F$501)/((COUNTA(A$2:A$501)-1)*VAR(C$2:C$501)))*E195)</f>
      </c>
    </row>
    <row r="196" spans="1:7" ht="15">
      <c r="A196" s="3"/>
      <c r="B196" s="3"/>
      <c r="C196" s="3"/>
      <c r="E196">
        <f t="shared" si="9"/>
      </c>
      <c r="F196">
        <f t="shared" si="10"/>
      </c>
      <c r="G196">
        <f t="shared" si="11"/>
      </c>
    </row>
    <row r="197" spans="1:7" ht="15">
      <c r="A197" s="3"/>
      <c r="B197" s="3"/>
      <c r="C197" s="3"/>
      <c r="E197">
        <f t="shared" si="9"/>
      </c>
      <c r="F197">
        <f t="shared" si="10"/>
      </c>
      <c r="G197">
        <f t="shared" si="11"/>
      </c>
    </row>
    <row r="198" spans="1:7" ht="15">
      <c r="A198" s="3"/>
      <c r="B198" s="3"/>
      <c r="C198" s="3"/>
      <c r="E198">
        <f t="shared" si="9"/>
      </c>
      <c r="F198">
        <f t="shared" si="10"/>
      </c>
      <c r="G198">
        <f t="shared" si="11"/>
      </c>
    </row>
    <row r="199" spans="1:7" ht="15">
      <c r="A199" s="3"/>
      <c r="B199" s="3"/>
      <c r="C199" s="3"/>
      <c r="E199">
        <f t="shared" si="9"/>
      </c>
      <c r="F199">
        <f t="shared" si="10"/>
      </c>
      <c r="G199">
        <f t="shared" si="11"/>
      </c>
    </row>
    <row r="200" spans="1:7" ht="15">
      <c r="A200" s="3"/>
      <c r="B200" s="3"/>
      <c r="C200" s="3"/>
      <c r="E200">
        <f t="shared" si="9"/>
      </c>
      <c r="F200">
        <f t="shared" si="10"/>
      </c>
      <c r="G200">
        <f t="shared" si="11"/>
      </c>
    </row>
    <row r="201" spans="1:7" ht="15">
      <c r="A201" s="9"/>
      <c r="B201" s="9"/>
      <c r="C201" s="9"/>
      <c r="E201">
        <f t="shared" si="9"/>
      </c>
      <c r="F201">
        <f t="shared" si="10"/>
      </c>
      <c r="G201">
        <f t="shared" si="11"/>
      </c>
    </row>
    <row r="202" spans="1:7" ht="15">
      <c r="A202" s="10"/>
      <c r="B202" s="10"/>
      <c r="C202" s="10"/>
      <c r="E202">
        <f t="shared" si="9"/>
      </c>
      <c r="F202">
        <f t="shared" si="10"/>
      </c>
      <c r="G202">
        <f t="shared" si="11"/>
      </c>
    </row>
    <row r="203" spans="1:7" ht="15">
      <c r="A203" s="10"/>
      <c r="B203" s="10"/>
      <c r="C203" s="10"/>
      <c r="E203">
        <f t="shared" si="9"/>
      </c>
      <c r="F203">
        <f t="shared" si="10"/>
      </c>
      <c r="G203">
        <f t="shared" si="11"/>
      </c>
    </row>
    <row r="204" spans="1:7" ht="15">
      <c r="A204" s="10"/>
      <c r="B204" s="10"/>
      <c r="C204" s="10"/>
      <c r="E204">
        <f t="shared" si="9"/>
      </c>
      <c r="F204">
        <f t="shared" si="10"/>
      </c>
      <c r="G204">
        <f t="shared" si="11"/>
      </c>
    </row>
    <row r="205" spans="1:7" ht="15">
      <c r="A205" s="10"/>
      <c r="B205" s="10"/>
      <c r="C205" s="10"/>
      <c r="E205">
        <f t="shared" si="9"/>
      </c>
      <c r="F205">
        <f t="shared" si="10"/>
      </c>
      <c r="G205">
        <f t="shared" si="11"/>
      </c>
    </row>
    <row r="206" spans="1:7" ht="15">
      <c r="A206" s="10"/>
      <c r="B206" s="10"/>
      <c r="C206" s="10"/>
      <c r="E206">
        <f t="shared" si="9"/>
      </c>
      <c r="F206">
        <f t="shared" si="10"/>
      </c>
      <c r="G206">
        <f t="shared" si="11"/>
      </c>
    </row>
    <row r="207" spans="1:7" ht="15">
      <c r="A207" s="10"/>
      <c r="B207" s="10"/>
      <c r="C207" s="10"/>
      <c r="E207">
        <f t="shared" si="9"/>
      </c>
      <c r="F207">
        <f t="shared" si="10"/>
      </c>
      <c r="G207">
        <f t="shared" si="11"/>
      </c>
    </row>
    <row r="208" spans="1:7" ht="15">
      <c r="A208" s="10"/>
      <c r="B208" s="10"/>
      <c r="C208" s="10"/>
      <c r="E208">
        <f t="shared" si="9"/>
      </c>
      <c r="F208">
        <f t="shared" si="10"/>
      </c>
      <c r="G208">
        <f t="shared" si="11"/>
      </c>
    </row>
    <row r="209" spans="1:7" ht="15">
      <c r="A209" s="10"/>
      <c r="B209" s="10"/>
      <c r="C209" s="10"/>
      <c r="E209">
        <f t="shared" si="9"/>
      </c>
      <c r="F209">
        <f t="shared" si="10"/>
      </c>
      <c r="G209">
        <f t="shared" si="11"/>
      </c>
    </row>
    <row r="210" spans="1:7" ht="15">
      <c r="A210" s="10"/>
      <c r="B210" s="10"/>
      <c r="C210" s="10"/>
      <c r="E210">
        <f t="shared" si="9"/>
      </c>
      <c r="F210">
        <f t="shared" si="10"/>
      </c>
      <c r="G210">
        <f t="shared" si="11"/>
      </c>
    </row>
    <row r="211" spans="1:7" ht="15">
      <c r="A211" s="10"/>
      <c r="B211" s="10"/>
      <c r="C211" s="10"/>
      <c r="E211">
        <f t="shared" si="9"/>
      </c>
      <c r="F211">
        <f t="shared" si="10"/>
      </c>
      <c r="G211">
        <f t="shared" si="11"/>
      </c>
    </row>
    <row r="212" spans="1:7" ht="15">
      <c r="A212" s="10"/>
      <c r="B212" s="10"/>
      <c r="C212" s="10"/>
      <c r="E212">
        <f t="shared" si="9"/>
      </c>
      <c r="F212">
        <f t="shared" si="10"/>
      </c>
      <c r="G212">
        <f t="shared" si="11"/>
      </c>
    </row>
    <row r="213" spans="1:7" ht="15">
      <c r="A213" s="10"/>
      <c r="B213" s="10"/>
      <c r="C213" s="10"/>
      <c r="E213">
        <f t="shared" si="9"/>
      </c>
      <c r="F213">
        <f t="shared" si="10"/>
      </c>
      <c r="G213">
        <f t="shared" si="11"/>
      </c>
    </row>
    <row r="214" spans="1:7" ht="15">
      <c r="A214" s="10"/>
      <c r="B214" s="10"/>
      <c r="C214" s="10"/>
      <c r="E214">
        <f t="shared" si="9"/>
      </c>
      <c r="F214">
        <f t="shared" si="10"/>
      </c>
      <c r="G214">
        <f t="shared" si="11"/>
      </c>
    </row>
    <row r="215" spans="1:7" ht="15">
      <c r="A215" s="10"/>
      <c r="B215" s="10"/>
      <c r="C215" s="10"/>
      <c r="E215">
        <f t="shared" si="9"/>
      </c>
      <c r="F215">
        <f t="shared" si="10"/>
      </c>
      <c r="G215">
        <f t="shared" si="11"/>
      </c>
    </row>
    <row r="216" spans="1:7" ht="15">
      <c r="A216" s="10"/>
      <c r="B216" s="10"/>
      <c r="C216" s="10"/>
      <c r="E216">
        <f t="shared" si="9"/>
      </c>
      <c r="F216">
        <f t="shared" si="10"/>
      </c>
      <c r="G216">
        <f t="shared" si="11"/>
      </c>
    </row>
    <row r="217" spans="1:7" ht="15">
      <c r="A217" s="10"/>
      <c r="B217" s="10"/>
      <c r="C217" s="10"/>
      <c r="E217">
        <f t="shared" si="9"/>
      </c>
      <c r="F217">
        <f t="shared" si="10"/>
      </c>
      <c r="G217">
        <f t="shared" si="11"/>
      </c>
    </row>
    <row r="218" spans="1:7" ht="15">
      <c r="A218" s="10"/>
      <c r="B218" s="10"/>
      <c r="C218" s="10"/>
      <c r="E218">
        <f t="shared" si="9"/>
      </c>
      <c r="F218">
        <f t="shared" si="10"/>
      </c>
      <c r="G218">
        <f t="shared" si="11"/>
      </c>
    </row>
    <row r="219" spans="1:7" ht="15">
      <c r="A219" s="10"/>
      <c r="B219" s="10"/>
      <c r="C219" s="10"/>
      <c r="E219">
        <f t="shared" si="9"/>
      </c>
      <c r="F219">
        <f t="shared" si="10"/>
      </c>
      <c r="G219">
        <f t="shared" si="11"/>
      </c>
    </row>
    <row r="220" spans="1:7" ht="15">
      <c r="A220" s="10"/>
      <c r="B220" s="10"/>
      <c r="C220" s="10"/>
      <c r="E220">
        <f t="shared" si="9"/>
      </c>
      <c r="F220">
        <f t="shared" si="10"/>
      </c>
      <c r="G220">
        <f t="shared" si="11"/>
      </c>
    </row>
    <row r="221" spans="1:7" ht="15">
      <c r="A221" s="10"/>
      <c r="B221" s="10"/>
      <c r="C221" s="10"/>
      <c r="E221">
        <f t="shared" si="9"/>
      </c>
      <c r="F221">
        <f t="shared" si="10"/>
      </c>
      <c r="G221">
        <f t="shared" si="11"/>
      </c>
    </row>
    <row r="222" spans="1:7" ht="15">
      <c r="A222" s="10"/>
      <c r="B222" s="10"/>
      <c r="C222" s="10"/>
      <c r="E222">
        <f t="shared" si="9"/>
      </c>
      <c r="F222">
        <f t="shared" si="10"/>
      </c>
      <c r="G222">
        <f t="shared" si="11"/>
      </c>
    </row>
    <row r="223" spans="1:7" ht="15">
      <c r="A223" s="10"/>
      <c r="B223" s="10"/>
      <c r="C223" s="10"/>
      <c r="E223">
        <f t="shared" si="9"/>
      </c>
      <c r="F223">
        <f t="shared" si="10"/>
      </c>
      <c r="G223">
        <f t="shared" si="11"/>
      </c>
    </row>
    <row r="224" spans="1:7" ht="15">
      <c r="A224" s="10"/>
      <c r="B224" s="10"/>
      <c r="C224" s="10"/>
      <c r="E224">
        <f t="shared" si="9"/>
      </c>
      <c r="F224">
        <f t="shared" si="10"/>
      </c>
      <c r="G224">
        <f t="shared" si="11"/>
      </c>
    </row>
    <row r="225" spans="1:7" ht="15">
      <c r="A225" s="10"/>
      <c r="B225" s="10"/>
      <c r="C225" s="10"/>
      <c r="E225">
        <f t="shared" si="9"/>
      </c>
      <c r="F225">
        <f t="shared" si="10"/>
      </c>
      <c r="G225">
        <f t="shared" si="11"/>
      </c>
    </row>
    <row r="226" spans="1:7" ht="15">
      <c r="A226" s="10"/>
      <c r="B226" s="10"/>
      <c r="C226" s="10"/>
      <c r="E226">
        <f t="shared" si="9"/>
      </c>
      <c r="F226">
        <f t="shared" si="10"/>
      </c>
      <c r="G226">
        <f t="shared" si="11"/>
      </c>
    </row>
    <row r="227" spans="1:7" ht="15">
      <c r="A227" s="10"/>
      <c r="B227" s="10"/>
      <c r="C227" s="10"/>
      <c r="E227">
        <f t="shared" si="9"/>
      </c>
      <c r="F227">
        <f t="shared" si="10"/>
      </c>
      <c r="G227">
        <f t="shared" si="11"/>
      </c>
    </row>
    <row r="228" spans="1:7" ht="15">
      <c r="A228" s="10"/>
      <c r="B228" s="10"/>
      <c r="C228" s="10"/>
      <c r="E228">
        <f t="shared" si="9"/>
      </c>
      <c r="F228">
        <f t="shared" si="10"/>
      </c>
      <c r="G228">
        <f t="shared" si="11"/>
      </c>
    </row>
    <row r="229" spans="1:7" ht="15">
      <c r="A229" s="10"/>
      <c r="B229" s="10"/>
      <c r="C229" s="10"/>
      <c r="E229">
        <f t="shared" si="9"/>
      </c>
      <c r="F229">
        <f t="shared" si="10"/>
      </c>
      <c r="G229">
        <f t="shared" si="11"/>
      </c>
    </row>
    <row r="230" spans="1:7" ht="15">
      <c r="A230" s="10"/>
      <c r="B230" s="10"/>
      <c r="C230" s="10"/>
      <c r="E230">
        <f t="shared" si="9"/>
      </c>
      <c r="F230">
        <f t="shared" si="10"/>
      </c>
      <c r="G230">
        <f t="shared" si="11"/>
      </c>
    </row>
    <row r="231" spans="1:7" ht="15">
      <c r="A231" s="10"/>
      <c r="B231" s="10"/>
      <c r="C231" s="10"/>
      <c r="E231">
        <f t="shared" si="9"/>
      </c>
      <c r="F231">
        <f t="shared" si="10"/>
      </c>
      <c r="G231">
        <f t="shared" si="11"/>
      </c>
    </row>
    <row r="232" spans="1:7" ht="15">
      <c r="A232" s="12"/>
      <c r="B232" s="12"/>
      <c r="C232" s="12"/>
      <c r="E232">
        <f t="shared" si="9"/>
      </c>
      <c r="F232">
        <f t="shared" si="10"/>
      </c>
      <c r="G232">
        <f t="shared" si="11"/>
      </c>
    </row>
    <row r="233" spans="1:7" ht="15">
      <c r="A233" s="12"/>
      <c r="B233" s="12"/>
      <c r="C233" s="12"/>
      <c r="E233">
        <f t="shared" si="9"/>
      </c>
      <c r="F233">
        <f t="shared" si="10"/>
      </c>
      <c r="G233">
        <f t="shared" si="11"/>
      </c>
    </row>
    <row r="234" spans="1:7" ht="15">
      <c r="A234" s="12"/>
      <c r="B234" s="12"/>
      <c r="C234" s="12"/>
      <c r="E234">
        <f t="shared" si="9"/>
      </c>
      <c r="F234">
        <f t="shared" si="10"/>
      </c>
      <c r="G234">
        <f t="shared" si="11"/>
      </c>
    </row>
    <row r="235" spans="1:7" ht="15">
      <c r="A235" s="12"/>
      <c r="B235" s="12"/>
      <c r="C235" s="12"/>
      <c r="E235">
        <f t="shared" si="9"/>
      </c>
      <c r="F235">
        <f t="shared" si="10"/>
      </c>
      <c r="G235">
        <f t="shared" si="11"/>
      </c>
    </row>
    <row r="236" spans="1:7" ht="15">
      <c r="A236" s="12"/>
      <c r="B236" s="12"/>
      <c r="C236" s="12"/>
      <c r="E236">
        <f t="shared" si="9"/>
      </c>
      <c r="F236">
        <f t="shared" si="10"/>
      </c>
      <c r="G236">
        <f t="shared" si="11"/>
      </c>
    </row>
    <row r="237" spans="1:7" ht="15">
      <c r="A237" s="12"/>
      <c r="B237" s="12"/>
      <c r="C237" s="12"/>
      <c r="E237">
        <f t="shared" si="9"/>
      </c>
      <c r="F237">
        <f t="shared" si="10"/>
      </c>
      <c r="G237">
        <f t="shared" si="11"/>
      </c>
    </row>
    <row r="238" spans="1:7" ht="15">
      <c r="A238" s="12"/>
      <c r="B238" s="12"/>
      <c r="C238" s="12"/>
      <c r="E238">
        <f t="shared" si="9"/>
      </c>
      <c r="F238">
        <f t="shared" si="10"/>
      </c>
      <c r="G238">
        <f t="shared" si="11"/>
      </c>
    </row>
    <row r="239" spans="1:7" ht="15">
      <c r="A239" s="12"/>
      <c r="B239" s="12"/>
      <c r="C239" s="12"/>
      <c r="E239">
        <f t="shared" si="9"/>
      </c>
      <c r="F239">
        <f t="shared" si="10"/>
      </c>
      <c r="G239">
        <f t="shared" si="11"/>
      </c>
    </row>
    <row r="240" spans="1:7" ht="15">
      <c r="A240" s="12"/>
      <c r="B240" s="12"/>
      <c r="C240" s="12"/>
      <c r="E240">
        <f t="shared" si="9"/>
      </c>
      <c r="F240">
        <f t="shared" si="10"/>
      </c>
      <c r="G240">
        <f t="shared" si="11"/>
      </c>
    </row>
    <row r="241" spans="1:7" ht="15">
      <c r="A241" s="12"/>
      <c r="B241" s="12"/>
      <c r="C241" s="12"/>
      <c r="E241">
        <f t="shared" si="9"/>
      </c>
      <c r="F241">
        <f t="shared" si="10"/>
      </c>
      <c r="G241">
        <f t="shared" si="11"/>
      </c>
    </row>
    <row r="242" spans="1:7" ht="15">
      <c r="A242" s="12"/>
      <c r="B242" s="12"/>
      <c r="C242" s="12"/>
      <c r="E242">
        <f t="shared" si="9"/>
      </c>
      <c r="F242">
        <f t="shared" si="10"/>
      </c>
      <c r="G242">
        <f t="shared" si="11"/>
      </c>
    </row>
    <row r="243" spans="1:7" ht="15">
      <c r="A243" s="12"/>
      <c r="B243" s="12"/>
      <c r="C243" s="12"/>
      <c r="E243">
        <f t="shared" si="9"/>
      </c>
      <c r="F243">
        <f t="shared" si="10"/>
      </c>
      <c r="G243">
        <f t="shared" si="11"/>
      </c>
    </row>
    <row r="244" spans="1:7" ht="15">
      <c r="A244" s="12"/>
      <c r="B244" s="12"/>
      <c r="C244" s="12"/>
      <c r="E244">
        <f t="shared" si="9"/>
      </c>
      <c r="F244">
        <f t="shared" si="10"/>
      </c>
      <c r="G244">
        <f t="shared" si="11"/>
      </c>
    </row>
    <row r="245" spans="1:7" ht="15">
      <c r="A245" s="12"/>
      <c r="B245" s="12"/>
      <c r="C245" s="12"/>
      <c r="E245">
        <f t="shared" si="9"/>
      </c>
      <c r="F245">
        <f t="shared" si="10"/>
      </c>
      <c r="G245">
        <f t="shared" si="11"/>
      </c>
    </row>
    <row r="246" spans="1:7" ht="15">
      <c r="A246" s="12"/>
      <c r="B246" s="12"/>
      <c r="C246" s="12"/>
      <c r="E246">
        <f t="shared" si="9"/>
      </c>
      <c r="F246">
        <f t="shared" si="10"/>
      </c>
      <c r="G246">
        <f t="shared" si="11"/>
      </c>
    </row>
    <row r="247" spans="1:7" ht="15">
      <c r="A247" s="12"/>
      <c r="B247" s="12"/>
      <c r="C247" s="12"/>
      <c r="E247">
        <f t="shared" si="9"/>
      </c>
      <c r="F247">
        <f t="shared" si="10"/>
      </c>
      <c r="G247">
        <f t="shared" si="11"/>
      </c>
    </row>
    <row r="248" spans="1:7" ht="15">
      <c r="A248" s="12"/>
      <c r="B248" s="12"/>
      <c r="C248" s="12"/>
      <c r="E248">
        <f t="shared" si="9"/>
      </c>
      <c r="F248">
        <f t="shared" si="10"/>
      </c>
      <c r="G248">
        <f t="shared" si="11"/>
      </c>
    </row>
    <row r="249" spans="1:7" ht="15">
      <c r="A249" s="12"/>
      <c r="B249" s="12"/>
      <c r="C249" s="12"/>
      <c r="E249">
        <f t="shared" si="9"/>
      </c>
      <c r="F249">
        <f t="shared" si="10"/>
      </c>
      <c r="G249">
        <f t="shared" si="11"/>
      </c>
    </row>
    <row r="250" spans="1:7" ht="15">
      <c r="A250" s="12"/>
      <c r="B250" s="12"/>
      <c r="C250" s="12"/>
      <c r="E250">
        <f t="shared" si="9"/>
      </c>
      <c r="F250">
        <f t="shared" si="10"/>
      </c>
      <c r="G250">
        <f t="shared" si="11"/>
      </c>
    </row>
    <row r="251" spans="1:7" ht="15">
      <c r="A251" s="12"/>
      <c r="B251" s="12"/>
      <c r="C251" s="12"/>
      <c r="E251">
        <f t="shared" si="9"/>
      </c>
      <c r="F251">
        <f t="shared" si="10"/>
      </c>
      <c r="G251">
        <f t="shared" si="11"/>
      </c>
    </row>
    <row r="252" spans="1:7" ht="15">
      <c r="A252" s="12"/>
      <c r="B252" s="12"/>
      <c r="C252" s="12"/>
      <c r="E252">
        <f t="shared" si="9"/>
      </c>
      <c r="F252">
        <f t="shared" si="10"/>
      </c>
      <c r="G252">
        <f t="shared" si="11"/>
      </c>
    </row>
    <row r="253" spans="1:7" ht="15">
      <c r="A253" s="12"/>
      <c r="B253" s="12"/>
      <c r="C253" s="12"/>
      <c r="E253">
        <f t="shared" si="9"/>
      </c>
      <c r="F253">
        <f t="shared" si="10"/>
      </c>
      <c r="G253">
        <f t="shared" si="11"/>
      </c>
    </row>
    <row r="254" spans="1:7" ht="15">
      <c r="A254" s="12"/>
      <c r="B254" s="12"/>
      <c r="C254" s="12"/>
      <c r="E254">
        <f t="shared" si="9"/>
      </c>
      <c r="F254">
        <f t="shared" si="10"/>
      </c>
      <c r="G254">
        <f t="shared" si="11"/>
      </c>
    </row>
    <row r="255" spans="1:7" ht="15">
      <c r="A255" s="12"/>
      <c r="B255" s="12"/>
      <c r="C255" s="12"/>
      <c r="E255">
        <f t="shared" si="9"/>
      </c>
      <c r="F255">
        <f t="shared" si="10"/>
      </c>
      <c r="G255">
        <f t="shared" si="11"/>
      </c>
    </row>
    <row r="256" spans="1:7" ht="15">
      <c r="A256" s="12"/>
      <c r="B256" s="12"/>
      <c r="C256" s="12"/>
      <c r="E256">
        <f t="shared" si="9"/>
      </c>
      <c r="F256">
        <f t="shared" si="10"/>
      </c>
      <c r="G256">
        <f t="shared" si="11"/>
      </c>
    </row>
    <row r="257" spans="1:7" ht="15">
      <c r="A257" s="12"/>
      <c r="B257" s="12"/>
      <c r="C257" s="12"/>
      <c r="E257">
        <f t="shared" si="9"/>
      </c>
      <c r="F257">
        <f t="shared" si="10"/>
      </c>
      <c r="G257">
        <f t="shared" si="11"/>
      </c>
    </row>
    <row r="258" spans="1:7" ht="15">
      <c r="A258" s="12"/>
      <c r="B258" s="12"/>
      <c r="C258" s="12"/>
      <c r="E258">
        <f t="shared" si="9"/>
      </c>
      <c r="F258">
        <f t="shared" si="10"/>
      </c>
      <c r="G258">
        <f t="shared" si="11"/>
      </c>
    </row>
    <row r="259" spans="1:7" ht="15">
      <c r="A259" s="12"/>
      <c r="B259" s="12"/>
      <c r="C259" s="12"/>
      <c r="E259">
        <f aca="true" t="shared" si="12" ref="E259:E322">IF(C259="","",C259-AVERAGE(C$2:C$501))</f>
      </c>
      <c r="F259">
        <f aca="true" t="shared" si="13" ref="F259:F322">IF(OR(B259="",C259=""),"",E259*B259)</f>
      </c>
      <c r="G259">
        <f aca="true" t="shared" si="14" ref="G259:G322">IF(A259="","",B259-AVERAGE(B$2:B$501)-(SUM(F$2:F$501)/((COUNTA(A$2:A$501)-1)*VAR(C$2:C$501)))*E259)</f>
      </c>
    </row>
    <row r="260" spans="1:7" ht="15">
      <c r="A260" s="12"/>
      <c r="B260" s="12"/>
      <c r="C260" s="12"/>
      <c r="E260">
        <f t="shared" si="12"/>
      </c>
      <c r="F260">
        <f t="shared" si="13"/>
      </c>
      <c r="G260">
        <f t="shared" si="14"/>
      </c>
    </row>
    <row r="261" spans="1:7" ht="15">
      <c r="A261" s="12"/>
      <c r="B261" s="12"/>
      <c r="C261" s="12"/>
      <c r="E261">
        <f t="shared" si="12"/>
      </c>
      <c r="F261">
        <f t="shared" si="13"/>
      </c>
      <c r="G261">
        <f t="shared" si="14"/>
      </c>
    </row>
    <row r="262" spans="1:7" ht="15">
      <c r="A262" s="12"/>
      <c r="B262" s="12"/>
      <c r="C262" s="12"/>
      <c r="E262">
        <f t="shared" si="12"/>
      </c>
      <c r="F262">
        <f t="shared" si="13"/>
      </c>
      <c r="G262">
        <f t="shared" si="14"/>
      </c>
    </row>
    <row r="263" spans="1:7" ht="15">
      <c r="A263" s="12"/>
      <c r="B263" s="12"/>
      <c r="C263" s="12"/>
      <c r="E263">
        <f t="shared" si="12"/>
      </c>
      <c r="F263">
        <f t="shared" si="13"/>
      </c>
      <c r="G263">
        <f t="shared" si="14"/>
      </c>
    </row>
    <row r="264" spans="1:7" ht="15">
      <c r="A264" s="12"/>
      <c r="B264" s="12"/>
      <c r="C264" s="12"/>
      <c r="E264">
        <f t="shared" si="12"/>
      </c>
      <c r="F264">
        <f t="shared" si="13"/>
      </c>
      <c r="G264">
        <f t="shared" si="14"/>
      </c>
    </row>
    <row r="265" spans="1:7" ht="15">
      <c r="A265" s="12"/>
      <c r="B265" s="12"/>
      <c r="C265" s="12"/>
      <c r="E265">
        <f t="shared" si="12"/>
      </c>
      <c r="F265">
        <f t="shared" si="13"/>
      </c>
      <c r="G265">
        <f t="shared" si="14"/>
      </c>
    </row>
    <row r="266" spans="1:7" ht="15">
      <c r="A266" s="12"/>
      <c r="B266" s="12"/>
      <c r="C266" s="12"/>
      <c r="E266">
        <f t="shared" si="12"/>
      </c>
      <c r="F266">
        <f t="shared" si="13"/>
      </c>
      <c r="G266">
        <f t="shared" si="14"/>
      </c>
    </row>
    <row r="267" spans="1:7" ht="15">
      <c r="A267" s="12"/>
      <c r="B267" s="12"/>
      <c r="C267" s="12"/>
      <c r="E267">
        <f t="shared" si="12"/>
      </c>
      <c r="F267">
        <f t="shared" si="13"/>
      </c>
      <c r="G267">
        <f t="shared" si="14"/>
      </c>
    </row>
    <row r="268" spans="1:7" ht="15">
      <c r="A268" s="12"/>
      <c r="B268" s="12"/>
      <c r="C268" s="12"/>
      <c r="E268">
        <f t="shared" si="12"/>
      </c>
      <c r="F268">
        <f t="shared" si="13"/>
      </c>
      <c r="G268">
        <f t="shared" si="14"/>
      </c>
    </row>
    <row r="269" spans="1:7" ht="15">
      <c r="A269" s="12"/>
      <c r="B269" s="12"/>
      <c r="C269" s="12"/>
      <c r="E269">
        <f t="shared" si="12"/>
      </c>
      <c r="F269">
        <f t="shared" si="13"/>
      </c>
      <c r="G269">
        <f t="shared" si="14"/>
      </c>
    </row>
    <row r="270" spans="1:7" ht="15">
      <c r="A270" s="12"/>
      <c r="B270" s="12"/>
      <c r="C270" s="12"/>
      <c r="E270">
        <f t="shared" si="12"/>
      </c>
      <c r="F270">
        <f t="shared" si="13"/>
      </c>
      <c r="G270">
        <f t="shared" si="14"/>
      </c>
    </row>
    <row r="271" spans="1:7" ht="15">
      <c r="A271" s="12"/>
      <c r="B271" s="12"/>
      <c r="C271" s="12"/>
      <c r="E271">
        <f t="shared" si="12"/>
      </c>
      <c r="F271">
        <f t="shared" si="13"/>
      </c>
      <c r="G271">
        <f t="shared" si="14"/>
      </c>
    </row>
    <row r="272" spans="1:7" ht="15">
      <c r="A272" s="12"/>
      <c r="B272" s="12"/>
      <c r="C272" s="12"/>
      <c r="E272">
        <f t="shared" si="12"/>
      </c>
      <c r="F272">
        <f t="shared" si="13"/>
      </c>
      <c r="G272">
        <f t="shared" si="14"/>
      </c>
    </row>
    <row r="273" spans="1:7" ht="15">
      <c r="A273" s="12"/>
      <c r="B273" s="12"/>
      <c r="C273" s="12"/>
      <c r="E273">
        <f t="shared" si="12"/>
      </c>
      <c r="F273">
        <f t="shared" si="13"/>
      </c>
      <c r="G273">
        <f t="shared" si="14"/>
      </c>
    </row>
    <row r="274" spans="1:7" ht="15">
      <c r="A274" s="12"/>
      <c r="B274" s="12"/>
      <c r="C274" s="12"/>
      <c r="E274">
        <f t="shared" si="12"/>
      </c>
      <c r="F274">
        <f t="shared" si="13"/>
      </c>
      <c r="G274">
        <f t="shared" si="14"/>
      </c>
    </row>
    <row r="275" spans="1:7" ht="15">
      <c r="A275" s="12"/>
      <c r="B275" s="12"/>
      <c r="C275" s="12"/>
      <c r="E275">
        <f t="shared" si="12"/>
      </c>
      <c r="F275">
        <f t="shared" si="13"/>
      </c>
      <c r="G275">
        <f t="shared" si="14"/>
      </c>
    </row>
    <row r="276" spans="1:7" ht="15">
      <c r="A276" s="12"/>
      <c r="B276" s="12"/>
      <c r="C276" s="12"/>
      <c r="E276">
        <f t="shared" si="12"/>
      </c>
      <c r="F276">
        <f t="shared" si="13"/>
      </c>
      <c r="G276">
        <f t="shared" si="14"/>
      </c>
    </row>
    <row r="277" spans="1:7" ht="15">
      <c r="A277" s="12"/>
      <c r="B277" s="12"/>
      <c r="C277" s="12"/>
      <c r="E277">
        <f t="shared" si="12"/>
      </c>
      <c r="F277">
        <f t="shared" si="13"/>
      </c>
      <c r="G277">
        <f t="shared" si="14"/>
      </c>
    </row>
    <row r="278" spans="1:7" ht="15">
      <c r="A278" s="12"/>
      <c r="B278" s="12"/>
      <c r="C278" s="12"/>
      <c r="E278">
        <f t="shared" si="12"/>
      </c>
      <c r="F278">
        <f t="shared" si="13"/>
      </c>
      <c r="G278">
        <f t="shared" si="14"/>
      </c>
    </row>
    <row r="279" spans="1:7" ht="15">
      <c r="A279" s="12"/>
      <c r="B279" s="12"/>
      <c r="C279" s="12"/>
      <c r="E279">
        <f t="shared" si="12"/>
      </c>
      <c r="F279">
        <f t="shared" si="13"/>
      </c>
      <c r="G279">
        <f t="shared" si="14"/>
      </c>
    </row>
    <row r="280" spans="1:7" ht="15">
      <c r="A280" s="12"/>
      <c r="B280" s="12"/>
      <c r="C280" s="12"/>
      <c r="E280">
        <f t="shared" si="12"/>
      </c>
      <c r="F280">
        <f t="shared" si="13"/>
      </c>
      <c r="G280">
        <f t="shared" si="14"/>
      </c>
    </row>
    <row r="281" spans="1:7" ht="15">
      <c r="A281" s="12"/>
      <c r="B281" s="12"/>
      <c r="C281" s="12"/>
      <c r="E281">
        <f t="shared" si="12"/>
      </c>
      <c r="F281">
        <f t="shared" si="13"/>
      </c>
      <c r="G281">
        <f t="shared" si="14"/>
      </c>
    </row>
    <row r="282" spans="1:7" ht="15">
      <c r="A282" s="12"/>
      <c r="B282" s="12"/>
      <c r="C282" s="12"/>
      <c r="E282">
        <f t="shared" si="12"/>
      </c>
      <c r="F282">
        <f t="shared" si="13"/>
      </c>
      <c r="G282">
        <f t="shared" si="14"/>
      </c>
    </row>
    <row r="283" spans="1:7" ht="15">
      <c r="A283" s="12"/>
      <c r="B283" s="12"/>
      <c r="C283" s="12"/>
      <c r="E283">
        <f t="shared" si="12"/>
      </c>
      <c r="F283">
        <f t="shared" si="13"/>
      </c>
      <c r="G283">
        <f t="shared" si="14"/>
      </c>
    </row>
    <row r="284" spans="1:7" ht="15">
      <c r="A284" s="12"/>
      <c r="B284" s="12"/>
      <c r="C284" s="12"/>
      <c r="E284">
        <f t="shared" si="12"/>
      </c>
      <c r="F284">
        <f t="shared" si="13"/>
      </c>
      <c r="G284">
        <f t="shared" si="14"/>
      </c>
    </row>
    <row r="285" spans="1:7" ht="15">
      <c r="A285" s="12"/>
      <c r="B285" s="12"/>
      <c r="C285" s="12"/>
      <c r="E285">
        <f t="shared" si="12"/>
      </c>
      <c r="F285">
        <f t="shared" si="13"/>
      </c>
      <c r="G285">
        <f t="shared" si="14"/>
      </c>
    </row>
    <row r="286" spans="1:7" ht="15">
      <c r="A286" s="12"/>
      <c r="B286" s="12"/>
      <c r="C286" s="12"/>
      <c r="E286">
        <f t="shared" si="12"/>
      </c>
      <c r="F286">
        <f t="shared" si="13"/>
      </c>
      <c r="G286">
        <f t="shared" si="14"/>
      </c>
    </row>
    <row r="287" spans="1:7" ht="15">
      <c r="A287" s="12"/>
      <c r="B287" s="12"/>
      <c r="C287" s="12"/>
      <c r="E287">
        <f t="shared" si="12"/>
      </c>
      <c r="F287">
        <f t="shared" si="13"/>
      </c>
      <c r="G287">
        <f t="shared" si="14"/>
      </c>
    </row>
    <row r="288" spans="1:7" ht="15">
      <c r="A288" s="12"/>
      <c r="B288" s="12"/>
      <c r="C288" s="12"/>
      <c r="E288">
        <f t="shared" si="12"/>
      </c>
      <c r="F288">
        <f t="shared" si="13"/>
      </c>
      <c r="G288">
        <f t="shared" si="14"/>
      </c>
    </row>
    <row r="289" spans="1:7" ht="15">
      <c r="A289" s="12"/>
      <c r="B289" s="12"/>
      <c r="C289" s="12"/>
      <c r="E289">
        <f t="shared" si="12"/>
      </c>
      <c r="F289">
        <f t="shared" si="13"/>
      </c>
      <c r="G289">
        <f t="shared" si="14"/>
      </c>
    </row>
    <row r="290" spans="1:7" ht="15">
      <c r="A290" s="12"/>
      <c r="B290" s="12"/>
      <c r="C290" s="12"/>
      <c r="E290">
        <f t="shared" si="12"/>
      </c>
      <c r="F290">
        <f t="shared" si="13"/>
      </c>
      <c r="G290">
        <f t="shared" si="14"/>
      </c>
    </row>
    <row r="291" spans="1:7" ht="15">
      <c r="A291" s="12"/>
      <c r="B291" s="12"/>
      <c r="C291" s="12"/>
      <c r="E291">
        <f t="shared" si="12"/>
      </c>
      <c r="F291">
        <f t="shared" si="13"/>
      </c>
      <c r="G291">
        <f t="shared" si="14"/>
      </c>
    </row>
    <row r="292" spans="1:7" ht="15">
      <c r="A292" s="12"/>
      <c r="B292" s="12"/>
      <c r="C292" s="12"/>
      <c r="E292">
        <f t="shared" si="12"/>
      </c>
      <c r="F292">
        <f t="shared" si="13"/>
      </c>
      <c r="G292">
        <f t="shared" si="14"/>
      </c>
    </row>
    <row r="293" spans="1:7" ht="15">
      <c r="A293" s="12"/>
      <c r="B293" s="12"/>
      <c r="C293" s="12"/>
      <c r="E293">
        <f t="shared" si="12"/>
      </c>
      <c r="F293">
        <f t="shared" si="13"/>
      </c>
      <c r="G293">
        <f t="shared" si="14"/>
      </c>
    </row>
    <row r="294" spans="1:7" ht="15">
      <c r="A294" s="12"/>
      <c r="B294" s="12"/>
      <c r="C294" s="12"/>
      <c r="E294">
        <f t="shared" si="12"/>
      </c>
      <c r="F294">
        <f t="shared" si="13"/>
      </c>
      <c r="G294">
        <f t="shared" si="14"/>
      </c>
    </row>
    <row r="295" spans="1:7" ht="15">
      <c r="A295" s="12"/>
      <c r="B295" s="12"/>
      <c r="C295" s="12"/>
      <c r="E295">
        <f t="shared" si="12"/>
      </c>
      <c r="F295">
        <f t="shared" si="13"/>
      </c>
      <c r="G295">
        <f t="shared" si="14"/>
      </c>
    </row>
    <row r="296" spans="1:7" ht="15">
      <c r="A296" s="12"/>
      <c r="B296" s="12"/>
      <c r="C296" s="12"/>
      <c r="E296">
        <f t="shared" si="12"/>
      </c>
      <c r="F296">
        <f t="shared" si="13"/>
      </c>
      <c r="G296">
        <f t="shared" si="14"/>
      </c>
    </row>
    <row r="297" spans="1:7" ht="15">
      <c r="A297" s="12"/>
      <c r="B297" s="12"/>
      <c r="C297" s="12"/>
      <c r="E297">
        <f t="shared" si="12"/>
      </c>
      <c r="F297">
        <f t="shared" si="13"/>
      </c>
      <c r="G297">
        <f t="shared" si="14"/>
      </c>
    </row>
    <row r="298" spans="1:7" ht="15">
      <c r="A298" s="12"/>
      <c r="B298" s="12"/>
      <c r="C298" s="12"/>
      <c r="E298">
        <f t="shared" si="12"/>
      </c>
      <c r="F298">
        <f t="shared" si="13"/>
      </c>
      <c r="G298">
        <f t="shared" si="14"/>
      </c>
    </row>
    <row r="299" spans="1:7" ht="15">
      <c r="A299" s="12"/>
      <c r="B299" s="12"/>
      <c r="C299" s="12"/>
      <c r="E299">
        <f t="shared" si="12"/>
      </c>
      <c r="F299">
        <f t="shared" si="13"/>
      </c>
      <c r="G299">
        <f t="shared" si="14"/>
      </c>
    </row>
    <row r="300" spans="1:7" ht="15">
      <c r="A300" s="12"/>
      <c r="B300" s="12"/>
      <c r="C300" s="12"/>
      <c r="E300">
        <f t="shared" si="12"/>
      </c>
      <c r="F300">
        <f t="shared" si="13"/>
      </c>
      <c r="G300">
        <f t="shared" si="14"/>
      </c>
    </row>
    <row r="301" spans="1:7" ht="15">
      <c r="A301" s="12"/>
      <c r="B301" s="12"/>
      <c r="C301" s="12"/>
      <c r="E301">
        <f t="shared" si="12"/>
      </c>
      <c r="F301">
        <f t="shared" si="13"/>
      </c>
      <c r="G301">
        <f t="shared" si="14"/>
      </c>
    </row>
    <row r="302" spans="1:7" ht="15">
      <c r="A302" s="12"/>
      <c r="B302" s="12"/>
      <c r="C302" s="12"/>
      <c r="E302">
        <f t="shared" si="12"/>
      </c>
      <c r="F302">
        <f t="shared" si="13"/>
      </c>
      <c r="G302">
        <f t="shared" si="14"/>
      </c>
    </row>
    <row r="303" spans="1:7" ht="15">
      <c r="A303" s="12"/>
      <c r="B303" s="12"/>
      <c r="C303" s="12"/>
      <c r="E303">
        <f t="shared" si="12"/>
      </c>
      <c r="F303">
        <f t="shared" si="13"/>
      </c>
      <c r="G303">
        <f t="shared" si="14"/>
      </c>
    </row>
    <row r="304" spans="1:7" ht="15">
      <c r="A304" s="12"/>
      <c r="B304" s="12"/>
      <c r="C304" s="12"/>
      <c r="E304">
        <f t="shared" si="12"/>
      </c>
      <c r="F304">
        <f t="shared" si="13"/>
      </c>
      <c r="G304">
        <f t="shared" si="14"/>
      </c>
    </row>
    <row r="305" spans="1:7" ht="15">
      <c r="A305" s="12"/>
      <c r="B305" s="12"/>
      <c r="C305" s="12"/>
      <c r="E305">
        <f t="shared" si="12"/>
      </c>
      <c r="F305">
        <f t="shared" si="13"/>
      </c>
      <c r="G305">
        <f t="shared" si="14"/>
      </c>
    </row>
    <row r="306" spans="1:7" ht="15">
      <c r="A306" s="12"/>
      <c r="B306" s="12"/>
      <c r="C306" s="12"/>
      <c r="E306">
        <f t="shared" si="12"/>
      </c>
      <c r="F306">
        <f t="shared" si="13"/>
      </c>
      <c r="G306">
        <f t="shared" si="14"/>
      </c>
    </row>
    <row r="307" spans="1:7" ht="15">
      <c r="A307" s="12"/>
      <c r="B307" s="12"/>
      <c r="C307" s="12"/>
      <c r="E307">
        <f t="shared" si="12"/>
      </c>
      <c r="F307">
        <f t="shared" si="13"/>
      </c>
      <c r="G307">
        <f t="shared" si="14"/>
      </c>
    </row>
    <row r="308" spans="1:7" ht="15">
      <c r="A308" s="12"/>
      <c r="B308" s="12"/>
      <c r="C308" s="12"/>
      <c r="E308">
        <f t="shared" si="12"/>
      </c>
      <c r="F308">
        <f t="shared" si="13"/>
      </c>
      <c r="G308">
        <f t="shared" si="14"/>
      </c>
    </row>
    <row r="309" spans="1:7" ht="15">
      <c r="A309" s="12"/>
      <c r="B309" s="12"/>
      <c r="C309" s="12"/>
      <c r="E309">
        <f t="shared" si="12"/>
      </c>
      <c r="F309">
        <f t="shared" si="13"/>
      </c>
      <c r="G309">
        <f t="shared" si="14"/>
      </c>
    </row>
    <row r="310" spans="1:7" ht="15">
      <c r="A310" s="12"/>
      <c r="B310" s="12"/>
      <c r="C310" s="12"/>
      <c r="E310">
        <f t="shared" si="12"/>
      </c>
      <c r="F310">
        <f t="shared" si="13"/>
      </c>
      <c r="G310">
        <f t="shared" si="14"/>
      </c>
    </row>
    <row r="311" spans="1:7" ht="15">
      <c r="A311" s="12"/>
      <c r="B311" s="12"/>
      <c r="C311" s="12"/>
      <c r="E311">
        <f t="shared" si="12"/>
      </c>
      <c r="F311">
        <f t="shared" si="13"/>
      </c>
      <c r="G311">
        <f t="shared" si="14"/>
      </c>
    </row>
    <row r="312" spans="1:7" ht="15">
      <c r="A312" s="12"/>
      <c r="B312" s="12"/>
      <c r="C312" s="12"/>
      <c r="E312">
        <f t="shared" si="12"/>
      </c>
      <c r="F312">
        <f t="shared" si="13"/>
      </c>
      <c r="G312">
        <f t="shared" si="14"/>
      </c>
    </row>
    <row r="313" spans="1:7" ht="15">
      <c r="A313" s="12"/>
      <c r="B313" s="12"/>
      <c r="C313" s="12"/>
      <c r="E313">
        <f t="shared" si="12"/>
      </c>
      <c r="F313">
        <f t="shared" si="13"/>
      </c>
      <c r="G313">
        <f t="shared" si="14"/>
      </c>
    </row>
    <row r="314" spans="1:7" ht="15">
      <c r="A314" s="12"/>
      <c r="B314" s="12"/>
      <c r="C314" s="12"/>
      <c r="E314">
        <f t="shared" si="12"/>
      </c>
      <c r="F314">
        <f t="shared" si="13"/>
      </c>
      <c r="G314">
        <f t="shared" si="14"/>
      </c>
    </row>
    <row r="315" spans="1:7" ht="15">
      <c r="A315" s="12"/>
      <c r="B315" s="12"/>
      <c r="C315" s="12"/>
      <c r="E315">
        <f t="shared" si="12"/>
      </c>
      <c r="F315">
        <f t="shared" si="13"/>
      </c>
      <c r="G315">
        <f t="shared" si="14"/>
      </c>
    </row>
    <row r="316" spans="1:7" ht="15">
      <c r="A316" s="12"/>
      <c r="B316" s="12"/>
      <c r="C316" s="12"/>
      <c r="E316">
        <f t="shared" si="12"/>
      </c>
      <c r="F316">
        <f t="shared" si="13"/>
      </c>
      <c r="G316">
        <f t="shared" si="14"/>
      </c>
    </row>
    <row r="317" spans="1:7" ht="15">
      <c r="A317" s="12"/>
      <c r="B317" s="12"/>
      <c r="C317" s="12"/>
      <c r="E317">
        <f t="shared" si="12"/>
      </c>
      <c r="F317">
        <f t="shared" si="13"/>
      </c>
      <c r="G317">
        <f t="shared" si="14"/>
      </c>
    </row>
    <row r="318" spans="1:7" ht="15">
      <c r="A318" s="12"/>
      <c r="B318" s="12"/>
      <c r="C318" s="12"/>
      <c r="E318">
        <f t="shared" si="12"/>
      </c>
      <c r="F318">
        <f t="shared" si="13"/>
      </c>
      <c r="G318">
        <f t="shared" si="14"/>
      </c>
    </row>
    <row r="319" spans="1:7" ht="15">
      <c r="A319" s="12"/>
      <c r="B319" s="12"/>
      <c r="C319" s="12"/>
      <c r="E319">
        <f t="shared" si="12"/>
      </c>
      <c r="F319">
        <f t="shared" si="13"/>
      </c>
      <c r="G319">
        <f t="shared" si="14"/>
      </c>
    </row>
    <row r="320" spans="1:7" ht="15">
      <c r="A320" s="12"/>
      <c r="B320" s="12"/>
      <c r="C320" s="12"/>
      <c r="E320">
        <f t="shared" si="12"/>
      </c>
      <c r="F320">
        <f t="shared" si="13"/>
      </c>
      <c r="G320">
        <f t="shared" si="14"/>
      </c>
    </row>
    <row r="321" spans="1:7" ht="15">
      <c r="A321" s="12"/>
      <c r="B321" s="12"/>
      <c r="C321" s="12"/>
      <c r="E321">
        <f t="shared" si="12"/>
      </c>
      <c r="F321">
        <f t="shared" si="13"/>
      </c>
      <c r="G321">
        <f t="shared" si="14"/>
      </c>
    </row>
    <row r="322" spans="1:7" ht="15">
      <c r="A322" s="12"/>
      <c r="B322" s="12"/>
      <c r="C322" s="12"/>
      <c r="E322">
        <f t="shared" si="12"/>
      </c>
      <c r="F322">
        <f t="shared" si="13"/>
      </c>
      <c r="G322">
        <f t="shared" si="14"/>
      </c>
    </row>
    <row r="323" spans="1:7" ht="15">
      <c r="A323" s="12"/>
      <c r="B323" s="12"/>
      <c r="C323" s="12"/>
      <c r="E323">
        <f aca="true" t="shared" si="15" ref="E323:E386">IF(C323="","",C323-AVERAGE(C$2:C$501))</f>
      </c>
      <c r="F323">
        <f aca="true" t="shared" si="16" ref="F323:F386">IF(OR(B323="",C323=""),"",E323*B323)</f>
      </c>
      <c r="G323">
        <f aca="true" t="shared" si="17" ref="G323:G386">IF(A323="","",B323-AVERAGE(B$2:B$501)-(SUM(F$2:F$501)/((COUNTA(A$2:A$501)-1)*VAR(C$2:C$501)))*E323)</f>
      </c>
    </row>
    <row r="324" spans="1:7" ht="15">
      <c r="A324" s="12"/>
      <c r="B324" s="12"/>
      <c r="C324" s="12"/>
      <c r="E324">
        <f t="shared" si="15"/>
      </c>
      <c r="F324">
        <f t="shared" si="16"/>
      </c>
      <c r="G324">
        <f t="shared" si="17"/>
      </c>
    </row>
    <row r="325" spans="1:7" ht="15">
      <c r="A325" s="12"/>
      <c r="B325" s="12"/>
      <c r="C325" s="12"/>
      <c r="E325">
        <f t="shared" si="15"/>
      </c>
      <c r="F325">
        <f t="shared" si="16"/>
      </c>
      <c r="G325">
        <f t="shared" si="17"/>
      </c>
    </row>
    <row r="326" spans="1:7" ht="15">
      <c r="A326" s="12"/>
      <c r="B326" s="12"/>
      <c r="C326" s="12"/>
      <c r="E326">
        <f t="shared" si="15"/>
      </c>
      <c r="F326">
        <f t="shared" si="16"/>
      </c>
      <c r="G326">
        <f t="shared" si="17"/>
      </c>
    </row>
    <row r="327" spans="1:7" ht="15">
      <c r="A327" s="12"/>
      <c r="B327" s="12"/>
      <c r="C327" s="12"/>
      <c r="E327">
        <f t="shared" si="15"/>
      </c>
      <c r="F327">
        <f t="shared" si="16"/>
      </c>
      <c r="G327">
        <f t="shared" si="17"/>
      </c>
    </row>
    <row r="328" spans="1:7" ht="15">
      <c r="A328" s="12"/>
      <c r="B328" s="12"/>
      <c r="C328" s="12"/>
      <c r="E328">
        <f t="shared" si="15"/>
      </c>
      <c r="F328">
        <f t="shared" si="16"/>
      </c>
      <c r="G328">
        <f t="shared" si="17"/>
      </c>
    </row>
    <row r="329" spans="1:7" ht="15">
      <c r="A329" s="12"/>
      <c r="B329" s="12"/>
      <c r="C329" s="12"/>
      <c r="E329">
        <f t="shared" si="15"/>
      </c>
      <c r="F329">
        <f t="shared" si="16"/>
      </c>
      <c r="G329">
        <f t="shared" si="17"/>
      </c>
    </row>
    <row r="330" spans="1:7" ht="15">
      <c r="A330" s="12"/>
      <c r="B330" s="12"/>
      <c r="C330" s="12"/>
      <c r="E330">
        <f t="shared" si="15"/>
      </c>
      <c r="F330">
        <f t="shared" si="16"/>
      </c>
      <c r="G330">
        <f t="shared" si="17"/>
      </c>
    </row>
    <row r="331" spans="1:7" ht="15">
      <c r="A331" s="12"/>
      <c r="B331" s="12"/>
      <c r="C331" s="12"/>
      <c r="E331">
        <f t="shared" si="15"/>
      </c>
      <c r="F331">
        <f t="shared" si="16"/>
      </c>
      <c r="G331">
        <f t="shared" si="17"/>
      </c>
    </row>
    <row r="332" spans="1:7" ht="15">
      <c r="A332" s="12"/>
      <c r="B332" s="12"/>
      <c r="C332" s="12"/>
      <c r="E332">
        <f t="shared" si="15"/>
      </c>
      <c r="F332">
        <f t="shared" si="16"/>
      </c>
      <c r="G332">
        <f t="shared" si="17"/>
      </c>
    </row>
    <row r="333" spans="1:7" ht="15">
      <c r="A333" s="12"/>
      <c r="B333" s="12"/>
      <c r="C333" s="12"/>
      <c r="E333">
        <f t="shared" si="15"/>
      </c>
      <c r="F333">
        <f t="shared" si="16"/>
      </c>
      <c r="G333">
        <f t="shared" si="17"/>
      </c>
    </row>
    <row r="334" spans="1:7" ht="15">
      <c r="A334" s="12"/>
      <c r="B334" s="12"/>
      <c r="C334" s="12"/>
      <c r="E334">
        <f t="shared" si="15"/>
      </c>
      <c r="F334">
        <f t="shared" si="16"/>
      </c>
      <c r="G334">
        <f t="shared" si="17"/>
      </c>
    </row>
    <row r="335" spans="1:7" ht="15">
      <c r="A335" s="12"/>
      <c r="B335" s="12"/>
      <c r="C335" s="12"/>
      <c r="E335">
        <f t="shared" si="15"/>
      </c>
      <c r="F335">
        <f t="shared" si="16"/>
      </c>
      <c r="G335">
        <f t="shared" si="17"/>
      </c>
    </row>
    <row r="336" spans="1:7" ht="15">
      <c r="A336" s="12"/>
      <c r="B336" s="12"/>
      <c r="C336" s="12"/>
      <c r="E336">
        <f t="shared" si="15"/>
      </c>
      <c r="F336">
        <f t="shared" si="16"/>
      </c>
      <c r="G336">
        <f t="shared" si="17"/>
      </c>
    </row>
    <row r="337" spans="1:7" ht="15">
      <c r="A337" s="12"/>
      <c r="B337" s="12"/>
      <c r="C337" s="12"/>
      <c r="E337">
        <f t="shared" si="15"/>
      </c>
      <c r="F337">
        <f t="shared" si="16"/>
      </c>
      <c r="G337">
        <f t="shared" si="17"/>
      </c>
    </row>
    <row r="338" spans="1:7" ht="15">
      <c r="A338" s="12"/>
      <c r="B338" s="12"/>
      <c r="C338" s="12"/>
      <c r="E338">
        <f t="shared" si="15"/>
      </c>
      <c r="F338">
        <f t="shared" si="16"/>
      </c>
      <c r="G338">
        <f t="shared" si="17"/>
      </c>
    </row>
    <row r="339" spans="1:7" ht="15">
      <c r="A339" s="12"/>
      <c r="B339" s="12"/>
      <c r="C339" s="12"/>
      <c r="E339">
        <f t="shared" si="15"/>
      </c>
      <c r="F339">
        <f t="shared" si="16"/>
      </c>
      <c r="G339">
        <f t="shared" si="17"/>
      </c>
    </row>
    <row r="340" spans="1:7" ht="15">
      <c r="A340" s="12"/>
      <c r="B340" s="12"/>
      <c r="C340" s="12"/>
      <c r="E340">
        <f t="shared" si="15"/>
      </c>
      <c r="F340">
        <f t="shared" si="16"/>
      </c>
      <c r="G340">
        <f t="shared" si="17"/>
      </c>
    </row>
    <row r="341" spans="1:7" ht="15">
      <c r="A341" s="12"/>
      <c r="B341" s="12"/>
      <c r="C341" s="12"/>
      <c r="E341">
        <f t="shared" si="15"/>
      </c>
      <c r="F341">
        <f t="shared" si="16"/>
      </c>
      <c r="G341">
        <f t="shared" si="17"/>
      </c>
    </row>
    <row r="342" spans="1:7" ht="15">
      <c r="A342" s="12"/>
      <c r="B342" s="12"/>
      <c r="C342" s="12"/>
      <c r="E342">
        <f t="shared" si="15"/>
      </c>
      <c r="F342">
        <f t="shared" si="16"/>
      </c>
      <c r="G342">
        <f t="shared" si="17"/>
      </c>
    </row>
    <row r="343" spans="1:7" ht="15">
      <c r="A343" s="12"/>
      <c r="B343" s="12"/>
      <c r="C343" s="12"/>
      <c r="E343">
        <f t="shared" si="15"/>
      </c>
      <c r="F343">
        <f t="shared" si="16"/>
      </c>
      <c r="G343">
        <f t="shared" si="17"/>
      </c>
    </row>
    <row r="344" spans="1:7" ht="15">
      <c r="A344" s="12"/>
      <c r="B344" s="12"/>
      <c r="C344" s="12"/>
      <c r="E344">
        <f t="shared" si="15"/>
      </c>
      <c r="F344">
        <f t="shared" si="16"/>
      </c>
      <c r="G344">
        <f t="shared" si="17"/>
      </c>
    </row>
    <row r="345" spans="1:7" ht="15">
      <c r="A345" s="12"/>
      <c r="B345" s="12"/>
      <c r="C345" s="12"/>
      <c r="E345">
        <f t="shared" si="15"/>
      </c>
      <c r="F345">
        <f t="shared" si="16"/>
      </c>
      <c r="G345">
        <f t="shared" si="17"/>
      </c>
    </row>
    <row r="346" spans="1:7" ht="15">
      <c r="A346" s="12"/>
      <c r="B346" s="12"/>
      <c r="C346" s="12"/>
      <c r="E346">
        <f t="shared" si="15"/>
      </c>
      <c r="F346">
        <f t="shared" si="16"/>
      </c>
      <c r="G346">
        <f t="shared" si="17"/>
      </c>
    </row>
    <row r="347" spans="1:7" ht="15">
      <c r="A347" s="12"/>
      <c r="B347" s="12"/>
      <c r="C347" s="12"/>
      <c r="E347">
        <f t="shared" si="15"/>
      </c>
      <c r="F347">
        <f t="shared" si="16"/>
      </c>
      <c r="G347">
        <f t="shared" si="17"/>
      </c>
    </row>
    <row r="348" spans="1:7" ht="15">
      <c r="A348" s="12"/>
      <c r="B348" s="12"/>
      <c r="C348" s="12"/>
      <c r="E348">
        <f t="shared" si="15"/>
      </c>
      <c r="F348">
        <f t="shared" si="16"/>
      </c>
      <c r="G348">
        <f t="shared" si="17"/>
      </c>
    </row>
    <row r="349" spans="1:7" ht="15">
      <c r="A349" s="12"/>
      <c r="B349" s="12"/>
      <c r="C349" s="12"/>
      <c r="E349">
        <f t="shared" si="15"/>
      </c>
      <c r="F349">
        <f t="shared" si="16"/>
      </c>
      <c r="G349">
        <f t="shared" si="17"/>
      </c>
    </row>
    <row r="350" spans="1:7" ht="15">
      <c r="A350" s="12"/>
      <c r="B350" s="12"/>
      <c r="C350" s="12"/>
      <c r="E350">
        <f t="shared" si="15"/>
      </c>
      <c r="F350">
        <f t="shared" si="16"/>
      </c>
      <c r="G350">
        <f t="shared" si="17"/>
      </c>
    </row>
    <row r="351" spans="1:7" ht="15">
      <c r="A351" s="12"/>
      <c r="B351" s="12"/>
      <c r="C351" s="12"/>
      <c r="E351">
        <f t="shared" si="15"/>
      </c>
      <c r="F351">
        <f t="shared" si="16"/>
      </c>
      <c r="G351">
        <f t="shared" si="17"/>
      </c>
    </row>
    <row r="352" spans="1:7" ht="15">
      <c r="A352" s="12"/>
      <c r="B352" s="12"/>
      <c r="C352" s="12"/>
      <c r="E352">
        <f t="shared" si="15"/>
      </c>
      <c r="F352">
        <f t="shared" si="16"/>
      </c>
      <c r="G352">
        <f t="shared" si="17"/>
      </c>
    </row>
    <row r="353" spans="1:7" ht="15">
      <c r="A353" s="12"/>
      <c r="B353" s="12"/>
      <c r="C353" s="12"/>
      <c r="E353">
        <f t="shared" si="15"/>
      </c>
      <c r="F353">
        <f t="shared" si="16"/>
      </c>
      <c r="G353">
        <f t="shared" si="17"/>
      </c>
    </row>
    <row r="354" spans="1:7" ht="15">
      <c r="A354" s="12"/>
      <c r="B354" s="12"/>
      <c r="C354" s="12"/>
      <c r="E354">
        <f t="shared" si="15"/>
      </c>
      <c r="F354">
        <f t="shared" si="16"/>
      </c>
      <c r="G354">
        <f t="shared" si="17"/>
      </c>
    </row>
    <row r="355" spans="1:7" ht="15">
      <c r="A355" s="12"/>
      <c r="B355" s="12"/>
      <c r="C355" s="12"/>
      <c r="E355">
        <f t="shared" si="15"/>
      </c>
      <c r="F355">
        <f t="shared" si="16"/>
      </c>
      <c r="G355">
        <f t="shared" si="17"/>
      </c>
    </row>
    <row r="356" spans="1:7" ht="15">
      <c r="A356" s="12"/>
      <c r="B356" s="12"/>
      <c r="C356" s="12"/>
      <c r="E356">
        <f t="shared" si="15"/>
      </c>
      <c r="F356">
        <f t="shared" si="16"/>
      </c>
      <c r="G356">
        <f t="shared" si="17"/>
      </c>
    </row>
    <row r="357" spans="1:7" ht="15">
      <c r="A357" s="12"/>
      <c r="B357" s="12"/>
      <c r="C357" s="12"/>
      <c r="E357">
        <f t="shared" si="15"/>
      </c>
      <c r="F357">
        <f t="shared" si="16"/>
      </c>
      <c r="G357">
        <f t="shared" si="17"/>
      </c>
    </row>
    <row r="358" spans="1:7" ht="15">
      <c r="A358" s="12"/>
      <c r="B358" s="12"/>
      <c r="C358" s="12"/>
      <c r="E358">
        <f t="shared" si="15"/>
      </c>
      <c r="F358">
        <f t="shared" si="16"/>
      </c>
      <c r="G358">
        <f t="shared" si="17"/>
      </c>
    </row>
    <row r="359" spans="1:7" ht="15">
      <c r="A359" s="12"/>
      <c r="B359" s="12"/>
      <c r="C359" s="12"/>
      <c r="E359">
        <f t="shared" si="15"/>
      </c>
      <c r="F359">
        <f t="shared" si="16"/>
      </c>
      <c r="G359">
        <f t="shared" si="17"/>
      </c>
    </row>
    <row r="360" spans="1:7" ht="15">
      <c r="A360" s="12"/>
      <c r="B360" s="12"/>
      <c r="C360" s="12"/>
      <c r="E360">
        <f t="shared" si="15"/>
      </c>
      <c r="F360">
        <f t="shared" si="16"/>
      </c>
      <c r="G360">
        <f t="shared" si="17"/>
      </c>
    </row>
    <row r="361" spans="1:7" ht="15">
      <c r="A361" s="12"/>
      <c r="B361" s="12"/>
      <c r="C361" s="12"/>
      <c r="E361">
        <f t="shared" si="15"/>
      </c>
      <c r="F361">
        <f t="shared" si="16"/>
      </c>
      <c r="G361">
        <f t="shared" si="17"/>
      </c>
    </row>
    <row r="362" spans="1:7" ht="15">
      <c r="A362" s="12"/>
      <c r="B362" s="12"/>
      <c r="C362" s="12"/>
      <c r="E362">
        <f t="shared" si="15"/>
      </c>
      <c r="F362">
        <f t="shared" si="16"/>
      </c>
      <c r="G362">
        <f t="shared" si="17"/>
      </c>
    </row>
    <row r="363" spans="1:7" ht="15">
      <c r="A363" s="12"/>
      <c r="B363" s="12"/>
      <c r="C363" s="12"/>
      <c r="E363">
        <f t="shared" si="15"/>
      </c>
      <c r="F363">
        <f t="shared" si="16"/>
      </c>
      <c r="G363">
        <f t="shared" si="17"/>
      </c>
    </row>
    <row r="364" spans="1:7" ht="15">
      <c r="A364" s="12"/>
      <c r="B364" s="12"/>
      <c r="C364" s="12"/>
      <c r="E364">
        <f t="shared" si="15"/>
      </c>
      <c r="F364">
        <f t="shared" si="16"/>
      </c>
      <c r="G364">
        <f t="shared" si="17"/>
      </c>
    </row>
    <row r="365" spans="1:7" ht="15">
      <c r="A365" s="12"/>
      <c r="B365" s="12"/>
      <c r="C365" s="12"/>
      <c r="E365">
        <f t="shared" si="15"/>
      </c>
      <c r="F365">
        <f t="shared" si="16"/>
      </c>
      <c r="G365">
        <f t="shared" si="17"/>
      </c>
    </row>
    <row r="366" spans="1:7" ht="15">
      <c r="A366" s="12"/>
      <c r="B366" s="12"/>
      <c r="C366" s="12"/>
      <c r="E366">
        <f t="shared" si="15"/>
      </c>
      <c r="F366">
        <f t="shared" si="16"/>
      </c>
      <c r="G366">
        <f t="shared" si="17"/>
      </c>
    </row>
    <row r="367" spans="1:7" ht="15">
      <c r="A367" s="12"/>
      <c r="B367" s="12"/>
      <c r="C367" s="12"/>
      <c r="E367">
        <f t="shared" si="15"/>
      </c>
      <c r="F367">
        <f t="shared" si="16"/>
      </c>
      <c r="G367">
        <f t="shared" si="17"/>
      </c>
    </row>
    <row r="368" spans="1:7" ht="15">
      <c r="A368" s="12"/>
      <c r="B368" s="12"/>
      <c r="C368" s="12"/>
      <c r="E368">
        <f t="shared" si="15"/>
      </c>
      <c r="F368">
        <f t="shared" si="16"/>
      </c>
      <c r="G368">
        <f t="shared" si="17"/>
      </c>
    </row>
    <row r="369" spans="1:7" ht="15">
      <c r="A369" s="12"/>
      <c r="B369" s="12"/>
      <c r="C369" s="12"/>
      <c r="E369">
        <f t="shared" si="15"/>
      </c>
      <c r="F369">
        <f t="shared" si="16"/>
      </c>
      <c r="G369">
        <f t="shared" si="17"/>
      </c>
    </row>
    <row r="370" spans="1:7" ht="15">
      <c r="A370" s="12"/>
      <c r="B370" s="12"/>
      <c r="C370" s="12"/>
      <c r="E370">
        <f t="shared" si="15"/>
      </c>
      <c r="F370">
        <f t="shared" si="16"/>
      </c>
      <c r="G370">
        <f t="shared" si="17"/>
      </c>
    </row>
    <row r="371" spans="1:7" ht="15">
      <c r="A371" s="12"/>
      <c r="B371" s="12"/>
      <c r="C371" s="12"/>
      <c r="E371">
        <f t="shared" si="15"/>
      </c>
      <c r="F371">
        <f t="shared" si="16"/>
      </c>
      <c r="G371">
        <f t="shared" si="17"/>
      </c>
    </row>
    <row r="372" spans="1:7" ht="15">
      <c r="A372" s="12"/>
      <c r="B372" s="12"/>
      <c r="C372" s="12"/>
      <c r="E372">
        <f t="shared" si="15"/>
      </c>
      <c r="F372">
        <f t="shared" si="16"/>
      </c>
      <c r="G372">
        <f t="shared" si="17"/>
      </c>
    </row>
    <row r="373" spans="1:7" ht="15">
      <c r="A373" s="12"/>
      <c r="B373" s="12"/>
      <c r="C373" s="12"/>
      <c r="E373">
        <f t="shared" si="15"/>
      </c>
      <c r="F373">
        <f t="shared" si="16"/>
      </c>
      <c r="G373">
        <f t="shared" si="17"/>
      </c>
    </row>
    <row r="374" spans="1:7" ht="15">
      <c r="A374" s="12"/>
      <c r="B374" s="12"/>
      <c r="C374" s="12"/>
      <c r="E374">
        <f t="shared" si="15"/>
      </c>
      <c r="F374">
        <f t="shared" si="16"/>
      </c>
      <c r="G374">
        <f t="shared" si="17"/>
      </c>
    </row>
    <row r="375" spans="1:7" ht="15">
      <c r="A375" s="12"/>
      <c r="B375" s="12"/>
      <c r="C375" s="12"/>
      <c r="E375">
        <f t="shared" si="15"/>
      </c>
      <c r="F375">
        <f t="shared" si="16"/>
      </c>
      <c r="G375">
        <f t="shared" si="17"/>
      </c>
    </row>
    <row r="376" spans="1:7" ht="15">
      <c r="A376" s="12"/>
      <c r="B376" s="12"/>
      <c r="C376" s="12"/>
      <c r="E376">
        <f t="shared" si="15"/>
      </c>
      <c r="F376">
        <f t="shared" si="16"/>
      </c>
      <c r="G376">
        <f t="shared" si="17"/>
      </c>
    </row>
    <row r="377" spans="1:7" ht="15">
      <c r="A377" s="12"/>
      <c r="B377" s="12"/>
      <c r="C377" s="12"/>
      <c r="E377">
        <f t="shared" si="15"/>
      </c>
      <c r="F377">
        <f t="shared" si="16"/>
      </c>
      <c r="G377">
        <f t="shared" si="17"/>
      </c>
    </row>
    <row r="378" spans="1:7" ht="15">
      <c r="A378" s="12"/>
      <c r="B378" s="12"/>
      <c r="C378" s="12"/>
      <c r="E378">
        <f t="shared" si="15"/>
      </c>
      <c r="F378">
        <f t="shared" si="16"/>
      </c>
      <c r="G378">
        <f t="shared" si="17"/>
      </c>
    </row>
    <row r="379" spans="1:7" ht="15">
      <c r="A379" s="12"/>
      <c r="B379" s="12"/>
      <c r="C379" s="12"/>
      <c r="E379">
        <f t="shared" si="15"/>
      </c>
      <c r="F379">
        <f t="shared" si="16"/>
      </c>
      <c r="G379">
        <f t="shared" si="17"/>
      </c>
    </row>
    <row r="380" spans="1:7" ht="15">
      <c r="A380" s="12"/>
      <c r="B380" s="12"/>
      <c r="C380" s="12"/>
      <c r="E380">
        <f t="shared" si="15"/>
      </c>
      <c r="F380">
        <f t="shared" si="16"/>
      </c>
      <c r="G380">
        <f t="shared" si="17"/>
      </c>
    </row>
    <row r="381" spans="1:7" ht="15">
      <c r="A381" s="12"/>
      <c r="B381" s="12"/>
      <c r="C381" s="12"/>
      <c r="E381">
        <f t="shared" si="15"/>
      </c>
      <c r="F381">
        <f t="shared" si="16"/>
      </c>
      <c r="G381">
        <f t="shared" si="17"/>
      </c>
    </row>
    <row r="382" spans="1:7" ht="15">
      <c r="A382" s="12"/>
      <c r="B382" s="12"/>
      <c r="C382" s="12"/>
      <c r="E382">
        <f t="shared" si="15"/>
      </c>
      <c r="F382">
        <f t="shared" si="16"/>
      </c>
      <c r="G382">
        <f t="shared" si="17"/>
      </c>
    </row>
    <row r="383" spans="1:7" ht="15">
      <c r="A383" s="12"/>
      <c r="B383" s="12"/>
      <c r="C383" s="12"/>
      <c r="E383">
        <f t="shared" si="15"/>
      </c>
      <c r="F383">
        <f t="shared" si="16"/>
      </c>
      <c r="G383">
        <f t="shared" si="17"/>
      </c>
    </row>
    <row r="384" spans="1:7" ht="15">
      <c r="A384" s="12"/>
      <c r="B384" s="12"/>
      <c r="C384" s="12"/>
      <c r="E384">
        <f t="shared" si="15"/>
      </c>
      <c r="F384">
        <f t="shared" si="16"/>
      </c>
      <c r="G384">
        <f t="shared" si="17"/>
      </c>
    </row>
    <row r="385" spans="1:7" ht="15">
      <c r="A385" s="12"/>
      <c r="B385" s="12"/>
      <c r="C385" s="12"/>
      <c r="E385">
        <f t="shared" si="15"/>
      </c>
      <c r="F385">
        <f t="shared" si="16"/>
      </c>
      <c r="G385">
        <f t="shared" si="17"/>
      </c>
    </row>
    <row r="386" spans="1:7" ht="15">
      <c r="A386" s="12"/>
      <c r="B386" s="12"/>
      <c r="C386" s="12"/>
      <c r="E386">
        <f t="shared" si="15"/>
      </c>
      <c r="F386">
        <f t="shared" si="16"/>
      </c>
      <c r="G386">
        <f t="shared" si="17"/>
      </c>
    </row>
    <row r="387" spans="1:7" ht="15">
      <c r="A387" s="12"/>
      <c r="B387" s="12"/>
      <c r="C387" s="12"/>
      <c r="E387">
        <f aca="true" t="shared" si="18" ref="E387:E450">IF(C387="","",C387-AVERAGE(C$2:C$501))</f>
      </c>
      <c r="F387">
        <f aca="true" t="shared" si="19" ref="F387:F450">IF(OR(B387="",C387=""),"",E387*B387)</f>
      </c>
      <c r="G387">
        <f aca="true" t="shared" si="20" ref="G387:G450">IF(A387="","",B387-AVERAGE(B$2:B$501)-(SUM(F$2:F$501)/((COUNTA(A$2:A$501)-1)*VAR(C$2:C$501)))*E387)</f>
      </c>
    </row>
    <row r="388" spans="1:7" ht="15">
      <c r="A388" s="12"/>
      <c r="B388" s="12"/>
      <c r="C388" s="12"/>
      <c r="E388">
        <f t="shared" si="18"/>
      </c>
      <c r="F388">
        <f t="shared" si="19"/>
      </c>
      <c r="G388">
        <f t="shared" si="20"/>
      </c>
    </row>
    <row r="389" spans="1:7" ht="15">
      <c r="A389" s="12"/>
      <c r="B389" s="12"/>
      <c r="C389" s="12"/>
      <c r="E389">
        <f t="shared" si="18"/>
      </c>
      <c r="F389">
        <f t="shared" si="19"/>
      </c>
      <c r="G389">
        <f t="shared" si="20"/>
      </c>
    </row>
    <row r="390" spans="1:7" ht="15">
      <c r="A390" s="12"/>
      <c r="B390" s="12"/>
      <c r="C390" s="12"/>
      <c r="E390">
        <f t="shared" si="18"/>
      </c>
      <c r="F390">
        <f t="shared" si="19"/>
      </c>
      <c r="G390">
        <f t="shared" si="20"/>
      </c>
    </row>
    <row r="391" spans="1:7" ht="15">
      <c r="A391" s="12"/>
      <c r="B391" s="12"/>
      <c r="C391" s="12"/>
      <c r="E391">
        <f t="shared" si="18"/>
      </c>
      <c r="F391">
        <f t="shared" si="19"/>
      </c>
      <c r="G391">
        <f t="shared" si="20"/>
      </c>
    </row>
    <row r="392" spans="1:7" ht="15">
      <c r="A392" s="12"/>
      <c r="B392" s="12"/>
      <c r="C392" s="12"/>
      <c r="E392">
        <f t="shared" si="18"/>
      </c>
      <c r="F392">
        <f t="shared" si="19"/>
      </c>
      <c r="G392">
        <f t="shared" si="20"/>
      </c>
    </row>
    <row r="393" spans="1:7" ht="15">
      <c r="A393" s="12"/>
      <c r="B393" s="12"/>
      <c r="C393" s="12"/>
      <c r="E393">
        <f t="shared" si="18"/>
      </c>
      <c r="F393">
        <f t="shared" si="19"/>
      </c>
      <c r="G393">
        <f t="shared" si="20"/>
      </c>
    </row>
    <row r="394" spans="1:7" ht="15">
      <c r="A394" s="12"/>
      <c r="B394" s="12"/>
      <c r="C394" s="12"/>
      <c r="E394">
        <f t="shared" si="18"/>
      </c>
      <c r="F394">
        <f t="shared" si="19"/>
      </c>
      <c r="G394">
        <f t="shared" si="20"/>
      </c>
    </row>
    <row r="395" spans="1:7" ht="15">
      <c r="A395" s="12"/>
      <c r="B395" s="12"/>
      <c r="C395" s="12"/>
      <c r="E395">
        <f t="shared" si="18"/>
      </c>
      <c r="F395">
        <f t="shared" si="19"/>
      </c>
      <c r="G395">
        <f t="shared" si="20"/>
      </c>
    </row>
    <row r="396" spans="1:7" ht="15">
      <c r="A396" s="12"/>
      <c r="B396" s="12"/>
      <c r="C396" s="12"/>
      <c r="E396">
        <f t="shared" si="18"/>
      </c>
      <c r="F396">
        <f t="shared" si="19"/>
      </c>
      <c r="G396">
        <f t="shared" si="20"/>
      </c>
    </row>
    <row r="397" spans="1:7" ht="15">
      <c r="A397" s="12"/>
      <c r="B397" s="12"/>
      <c r="C397" s="12"/>
      <c r="E397">
        <f t="shared" si="18"/>
      </c>
      <c r="F397">
        <f t="shared" si="19"/>
      </c>
      <c r="G397">
        <f t="shared" si="20"/>
      </c>
    </row>
    <row r="398" spans="1:7" ht="15">
      <c r="A398" s="12"/>
      <c r="B398" s="12"/>
      <c r="C398" s="12"/>
      <c r="E398">
        <f t="shared" si="18"/>
      </c>
      <c r="F398">
        <f t="shared" si="19"/>
      </c>
      <c r="G398">
        <f t="shared" si="20"/>
      </c>
    </row>
    <row r="399" spans="1:7" ht="15">
      <c r="A399" s="12"/>
      <c r="B399" s="12"/>
      <c r="C399" s="12"/>
      <c r="E399">
        <f t="shared" si="18"/>
      </c>
      <c r="F399">
        <f t="shared" si="19"/>
      </c>
      <c r="G399">
        <f t="shared" si="20"/>
      </c>
    </row>
    <row r="400" spans="1:7" ht="15">
      <c r="A400" s="12"/>
      <c r="B400" s="12"/>
      <c r="C400" s="12"/>
      <c r="E400">
        <f t="shared" si="18"/>
      </c>
      <c r="F400">
        <f t="shared" si="19"/>
      </c>
      <c r="G400">
        <f t="shared" si="20"/>
      </c>
    </row>
    <row r="401" spans="1:7" ht="15">
      <c r="A401" s="12"/>
      <c r="B401" s="12"/>
      <c r="C401" s="12"/>
      <c r="E401">
        <f t="shared" si="18"/>
      </c>
      <c r="F401">
        <f t="shared" si="19"/>
      </c>
      <c r="G401">
        <f t="shared" si="20"/>
      </c>
    </row>
    <row r="402" spans="1:7" ht="15">
      <c r="A402" s="12"/>
      <c r="B402" s="12"/>
      <c r="C402" s="12"/>
      <c r="E402">
        <f t="shared" si="18"/>
      </c>
      <c r="F402">
        <f t="shared" si="19"/>
      </c>
      <c r="G402">
        <f t="shared" si="20"/>
      </c>
    </row>
    <row r="403" spans="1:7" ht="15">
      <c r="A403" s="12"/>
      <c r="B403" s="12"/>
      <c r="C403" s="12"/>
      <c r="E403">
        <f t="shared" si="18"/>
      </c>
      <c r="F403">
        <f t="shared" si="19"/>
      </c>
      <c r="G403">
        <f t="shared" si="20"/>
      </c>
    </row>
    <row r="404" spans="1:7" ht="15">
      <c r="A404" s="12"/>
      <c r="B404" s="12"/>
      <c r="C404" s="12"/>
      <c r="E404">
        <f t="shared" si="18"/>
      </c>
      <c r="F404">
        <f t="shared" si="19"/>
      </c>
      <c r="G404">
        <f t="shared" si="20"/>
      </c>
    </row>
    <row r="405" spans="1:7" ht="15">
      <c r="A405" s="12"/>
      <c r="B405" s="12"/>
      <c r="C405" s="12"/>
      <c r="E405">
        <f t="shared" si="18"/>
      </c>
      <c r="F405">
        <f t="shared" si="19"/>
      </c>
      <c r="G405">
        <f t="shared" si="20"/>
      </c>
    </row>
    <row r="406" spans="1:7" ht="15">
      <c r="A406" s="12"/>
      <c r="B406" s="12"/>
      <c r="C406" s="12"/>
      <c r="E406">
        <f t="shared" si="18"/>
      </c>
      <c r="F406">
        <f t="shared" si="19"/>
      </c>
      <c r="G406">
        <f t="shared" si="20"/>
      </c>
    </row>
    <row r="407" spans="1:7" ht="15">
      <c r="A407" s="12"/>
      <c r="B407" s="12"/>
      <c r="C407" s="12"/>
      <c r="E407">
        <f t="shared" si="18"/>
      </c>
      <c r="F407">
        <f t="shared" si="19"/>
      </c>
      <c r="G407">
        <f t="shared" si="20"/>
      </c>
    </row>
    <row r="408" spans="1:7" ht="15">
      <c r="A408" s="12"/>
      <c r="B408" s="12"/>
      <c r="C408" s="12"/>
      <c r="E408">
        <f t="shared" si="18"/>
      </c>
      <c r="F408">
        <f t="shared" si="19"/>
      </c>
      <c r="G408">
        <f t="shared" si="20"/>
      </c>
    </row>
    <row r="409" spans="1:7" ht="15">
      <c r="A409" s="12"/>
      <c r="B409" s="12"/>
      <c r="C409" s="12"/>
      <c r="E409">
        <f t="shared" si="18"/>
      </c>
      <c r="F409">
        <f t="shared" si="19"/>
      </c>
      <c r="G409">
        <f t="shared" si="20"/>
      </c>
    </row>
    <row r="410" spans="1:7" ht="15">
      <c r="A410" s="12"/>
      <c r="B410" s="12"/>
      <c r="C410" s="12"/>
      <c r="E410">
        <f t="shared" si="18"/>
      </c>
      <c r="F410">
        <f t="shared" si="19"/>
      </c>
      <c r="G410">
        <f t="shared" si="20"/>
      </c>
    </row>
    <row r="411" spans="1:7" ht="15">
      <c r="A411" s="12"/>
      <c r="B411" s="12"/>
      <c r="C411" s="12"/>
      <c r="E411">
        <f t="shared" si="18"/>
      </c>
      <c r="F411">
        <f t="shared" si="19"/>
      </c>
      <c r="G411">
        <f t="shared" si="20"/>
      </c>
    </row>
    <row r="412" spans="1:7" ht="15">
      <c r="A412" s="12"/>
      <c r="B412" s="12"/>
      <c r="C412" s="12"/>
      <c r="E412">
        <f t="shared" si="18"/>
      </c>
      <c r="F412">
        <f t="shared" si="19"/>
      </c>
      <c r="G412">
        <f t="shared" si="20"/>
      </c>
    </row>
    <row r="413" spans="1:7" ht="15">
      <c r="A413" s="12"/>
      <c r="B413" s="12"/>
      <c r="C413" s="12"/>
      <c r="E413">
        <f t="shared" si="18"/>
      </c>
      <c r="F413">
        <f t="shared" si="19"/>
      </c>
      <c r="G413">
        <f t="shared" si="20"/>
      </c>
    </row>
    <row r="414" spans="1:7" ht="15">
      <c r="A414" s="12"/>
      <c r="B414" s="12"/>
      <c r="C414" s="12"/>
      <c r="E414">
        <f t="shared" si="18"/>
      </c>
      <c r="F414">
        <f t="shared" si="19"/>
      </c>
      <c r="G414">
        <f t="shared" si="20"/>
      </c>
    </row>
    <row r="415" spans="1:7" ht="15">
      <c r="A415" s="12"/>
      <c r="B415" s="12"/>
      <c r="C415" s="12"/>
      <c r="E415">
        <f t="shared" si="18"/>
      </c>
      <c r="F415">
        <f t="shared" si="19"/>
      </c>
      <c r="G415">
        <f t="shared" si="20"/>
      </c>
    </row>
    <row r="416" spans="1:7" ht="15">
      <c r="A416" s="12"/>
      <c r="B416" s="12"/>
      <c r="C416" s="12"/>
      <c r="E416">
        <f t="shared" si="18"/>
      </c>
      <c r="F416">
        <f t="shared" si="19"/>
      </c>
      <c r="G416">
        <f t="shared" si="20"/>
      </c>
    </row>
    <row r="417" spans="1:7" ht="15">
      <c r="A417" s="12"/>
      <c r="B417" s="12"/>
      <c r="C417" s="12"/>
      <c r="E417">
        <f t="shared" si="18"/>
      </c>
      <c r="F417">
        <f t="shared" si="19"/>
      </c>
      <c r="G417">
        <f t="shared" si="20"/>
      </c>
    </row>
    <row r="418" spans="1:7" ht="15">
      <c r="A418" s="12"/>
      <c r="B418" s="12"/>
      <c r="C418" s="12"/>
      <c r="E418">
        <f t="shared" si="18"/>
      </c>
      <c r="F418">
        <f t="shared" si="19"/>
      </c>
      <c r="G418">
        <f t="shared" si="20"/>
      </c>
    </row>
    <row r="419" spans="1:7" ht="15">
      <c r="A419" s="12"/>
      <c r="B419" s="12"/>
      <c r="C419" s="12"/>
      <c r="E419">
        <f t="shared" si="18"/>
      </c>
      <c r="F419">
        <f t="shared" si="19"/>
      </c>
      <c r="G419">
        <f t="shared" si="20"/>
      </c>
    </row>
    <row r="420" spans="1:7" ht="15">
      <c r="A420" s="12"/>
      <c r="B420" s="12"/>
      <c r="C420" s="12"/>
      <c r="E420">
        <f t="shared" si="18"/>
      </c>
      <c r="F420">
        <f t="shared" si="19"/>
      </c>
      <c r="G420">
        <f t="shared" si="20"/>
      </c>
    </row>
    <row r="421" spans="1:7" ht="15">
      <c r="A421" s="12"/>
      <c r="B421" s="12"/>
      <c r="C421" s="12"/>
      <c r="E421">
        <f t="shared" si="18"/>
      </c>
      <c r="F421">
        <f t="shared" si="19"/>
      </c>
      <c r="G421">
        <f t="shared" si="20"/>
      </c>
    </row>
    <row r="422" spans="1:7" ht="15">
      <c r="A422" s="12"/>
      <c r="B422" s="12"/>
      <c r="C422" s="12"/>
      <c r="E422">
        <f t="shared" si="18"/>
      </c>
      <c r="F422">
        <f t="shared" si="19"/>
      </c>
      <c r="G422">
        <f t="shared" si="20"/>
      </c>
    </row>
    <row r="423" spans="1:7" ht="15">
      <c r="A423" s="12"/>
      <c r="B423" s="12"/>
      <c r="C423" s="12"/>
      <c r="E423">
        <f t="shared" si="18"/>
      </c>
      <c r="F423">
        <f t="shared" si="19"/>
      </c>
      <c r="G423">
        <f t="shared" si="20"/>
      </c>
    </row>
    <row r="424" spans="1:7" ht="15">
      <c r="A424" s="12"/>
      <c r="B424" s="12"/>
      <c r="C424" s="12"/>
      <c r="E424">
        <f t="shared" si="18"/>
      </c>
      <c r="F424">
        <f t="shared" si="19"/>
      </c>
      <c r="G424">
        <f t="shared" si="20"/>
      </c>
    </row>
    <row r="425" spans="1:7" ht="15">
      <c r="A425" s="12"/>
      <c r="B425" s="12"/>
      <c r="C425" s="12"/>
      <c r="E425">
        <f t="shared" si="18"/>
      </c>
      <c r="F425">
        <f t="shared" si="19"/>
      </c>
      <c r="G425">
        <f t="shared" si="20"/>
      </c>
    </row>
    <row r="426" spans="1:7" ht="15">
      <c r="A426" s="12"/>
      <c r="B426" s="12"/>
      <c r="C426" s="12"/>
      <c r="E426">
        <f t="shared" si="18"/>
      </c>
      <c r="F426">
        <f t="shared" si="19"/>
      </c>
      <c r="G426">
        <f t="shared" si="20"/>
      </c>
    </row>
    <row r="427" spans="1:7" ht="15">
      <c r="A427" s="12"/>
      <c r="B427" s="12"/>
      <c r="C427" s="12"/>
      <c r="E427">
        <f t="shared" si="18"/>
      </c>
      <c r="F427">
        <f t="shared" si="19"/>
      </c>
      <c r="G427">
        <f t="shared" si="20"/>
      </c>
    </row>
    <row r="428" spans="1:7" ht="15">
      <c r="A428" s="12"/>
      <c r="B428" s="12"/>
      <c r="C428" s="12"/>
      <c r="E428">
        <f t="shared" si="18"/>
      </c>
      <c r="F428">
        <f t="shared" si="19"/>
      </c>
      <c r="G428">
        <f t="shared" si="20"/>
      </c>
    </row>
    <row r="429" spans="1:7" ht="15">
      <c r="A429" s="12"/>
      <c r="B429" s="12"/>
      <c r="C429" s="12"/>
      <c r="E429">
        <f t="shared" si="18"/>
      </c>
      <c r="F429">
        <f t="shared" si="19"/>
      </c>
      <c r="G429">
        <f t="shared" si="20"/>
      </c>
    </row>
    <row r="430" spans="1:7" ht="15">
      <c r="A430" s="12"/>
      <c r="B430" s="12"/>
      <c r="C430" s="12"/>
      <c r="E430">
        <f t="shared" si="18"/>
      </c>
      <c r="F430">
        <f t="shared" si="19"/>
      </c>
      <c r="G430">
        <f t="shared" si="20"/>
      </c>
    </row>
    <row r="431" spans="1:7" ht="15">
      <c r="A431" s="12"/>
      <c r="B431" s="12"/>
      <c r="C431" s="12"/>
      <c r="E431">
        <f t="shared" si="18"/>
      </c>
      <c r="F431">
        <f t="shared" si="19"/>
      </c>
      <c r="G431">
        <f t="shared" si="20"/>
      </c>
    </row>
    <row r="432" spans="1:7" ht="15">
      <c r="A432" s="12"/>
      <c r="B432" s="12"/>
      <c r="C432" s="12"/>
      <c r="E432">
        <f t="shared" si="18"/>
      </c>
      <c r="F432">
        <f t="shared" si="19"/>
      </c>
      <c r="G432">
        <f t="shared" si="20"/>
      </c>
    </row>
    <row r="433" spans="1:7" ht="15">
      <c r="A433" s="12"/>
      <c r="B433" s="12"/>
      <c r="C433" s="12"/>
      <c r="E433">
        <f t="shared" si="18"/>
      </c>
      <c r="F433">
        <f t="shared" si="19"/>
      </c>
      <c r="G433">
        <f t="shared" si="20"/>
      </c>
    </row>
    <row r="434" spans="1:7" ht="15">
      <c r="A434" s="12"/>
      <c r="B434" s="12"/>
      <c r="C434" s="12"/>
      <c r="E434">
        <f t="shared" si="18"/>
      </c>
      <c r="F434">
        <f t="shared" si="19"/>
      </c>
      <c r="G434">
        <f t="shared" si="20"/>
      </c>
    </row>
    <row r="435" spans="1:7" ht="15">
      <c r="A435" s="12"/>
      <c r="B435" s="12"/>
      <c r="C435" s="12"/>
      <c r="E435">
        <f t="shared" si="18"/>
      </c>
      <c r="F435">
        <f t="shared" si="19"/>
      </c>
      <c r="G435">
        <f t="shared" si="20"/>
      </c>
    </row>
    <row r="436" spans="1:7" ht="15">
      <c r="A436" s="12"/>
      <c r="B436" s="12"/>
      <c r="C436" s="12"/>
      <c r="E436">
        <f t="shared" si="18"/>
      </c>
      <c r="F436">
        <f t="shared" si="19"/>
      </c>
      <c r="G436">
        <f t="shared" si="20"/>
      </c>
    </row>
    <row r="437" spans="1:7" ht="15">
      <c r="A437" s="12"/>
      <c r="B437" s="12"/>
      <c r="C437" s="12"/>
      <c r="E437">
        <f t="shared" si="18"/>
      </c>
      <c r="F437">
        <f t="shared" si="19"/>
      </c>
      <c r="G437">
        <f t="shared" si="20"/>
      </c>
    </row>
    <row r="438" spans="1:7" ht="15">
      <c r="A438" s="12"/>
      <c r="B438" s="12"/>
      <c r="C438" s="12"/>
      <c r="E438">
        <f t="shared" si="18"/>
      </c>
      <c r="F438">
        <f t="shared" si="19"/>
      </c>
      <c r="G438">
        <f t="shared" si="20"/>
      </c>
    </row>
    <row r="439" spans="1:7" ht="15">
      <c r="A439" s="12"/>
      <c r="B439" s="12"/>
      <c r="C439" s="12"/>
      <c r="E439">
        <f t="shared" si="18"/>
      </c>
      <c r="F439">
        <f t="shared" si="19"/>
      </c>
      <c r="G439">
        <f t="shared" si="20"/>
      </c>
    </row>
    <row r="440" spans="1:7" ht="15">
      <c r="A440" s="12"/>
      <c r="B440" s="12"/>
      <c r="C440" s="12"/>
      <c r="E440">
        <f t="shared" si="18"/>
      </c>
      <c r="F440">
        <f t="shared" si="19"/>
      </c>
      <c r="G440">
        <f t="shared" si="20"/>
      </c>
    </row>
    <row r="441" spans="1:7" ht="15">
      <c r="A441" s="12"/>
      <c r="B441" s="12"/>
      <c r="C441" s="12"/>
      <c r="E441">
        <f t="shared" si="18"/>
      </c>
      <c r="F441">
        <f t="shared" si="19"/>
      </c>
      <c r="G441">
        <f t="shared" si="20"/>
      </c>
    </row>
    <row r="442" spans="1:7" ht="15">
      <c r="A442" s="12"/>
      <c r="B442" s="12"/>
      <c r="C442" s="12"/>
      <c r="E442">
        <f t="shared" si="18"/>
      </c>
      <c r="F442">
        <f t="shared" si="19"/>
      </c>
      <c r="G442">
        <f t="shared" si="20"/>
      </c>
    </row>
    <row r="443" spans="1:7" ht="15">
      <c r="A443" s="12"/>
      <c r="B443" s="12"/>
      <c r="C443" s="12"/>
      <c r="E443">
        <f t="shared" si="18"/>
      </c>
      <c r="F443">
        <f t="shared" si="19"/>
      </c>
      <c r="G443">
        <f t="shared" si="20"/>
      </c>
    </row>
    <row r="444" spans="1:7" ht="15">
      <c r="A444" s="12"/>
      <c r="B444" s="12"/>
      <c r="C444" s="12"/>
      <c r="E444">
        <f t="shared" si="18"/>
      </c>
      <c r="F444">
        <f t="shared" si="19"/>
      </c>
      <c r="G444">
        <f t="shared" si="20"/>
      </c>
    </row>
    <row r="445" spans="1:7" ht="15">
      <c r="A445" s="12"/>
      <c r="B445" s="12"/>
      <c r="C445" s="12"/>
      <c r="E445">
        <f t="shared" si="18"/>
      </c>
      <c r="F445">
        <f t="shared" si="19"/>
      </c>
      <c r="G445">
        <f t="shared" si="20"/>
      </c>
    </row>
    <row r="446" spans="1:7" ht="15">
      <c r="A446" s="12"/>
      <c r="B446" s="12"/>
      <c r="C446" s="12"/>
      <c r="E446">
        <f t="shared" si="18"/>
      </c>
      <c r="F446">
        <f t="shared" si="19"/>
      </c>
      <c r="G446">
        <f t="shared" si="20"/>
      </c>
    </row>
    <row r="447" spans="1:7" ht="15">
      <c r="A447" s="12"/>
      <c r="B447" s="12"/>
      <c r="C447" s="12"/>
      <c r="E447">
        <f t="shared" si="18"/>
      </c>
      <c r="F447">
        <f t="shared" si="19"/>
      </c>
      <c r="G447">
        <f t="shared" si="20"/>
      </c>
    </row>
    <row r="448" spans="1:7" ht="15">
      <c r="A448" s="12"/>
      <c r="B448" s="12"/>
      <c r="C448" s="12"/>
      <c r="E448">
        <f t="shared" si="18"/>
      </c>
      <c r="F448">
        <f t="shared" si="19"/>
      </c>
      <c r="G448">
        <f t="shared" si="20"/>
      </c>
    </row>
    <row r="449" spans="1:7" ht="15">
      <c r="A449" s="12"/>
      <c r="B449" s="12"/>
      <c r="C449" s="12"/>
      <c r="E449">
        <f t="shared" si="18"/>
      </c>
      <c r="F449">
        <f t="shared" si="19"/>
      </c>
      <c r="G449">
        <f t="shared" si="20"/>
      </c>
    </row>
    <row r="450" spans="1:7" ht="15">
      <c r="A450" s="12"/>
      <c r="B450" s="12"/>
      <c r="C450" s="12"/>
      <c r="E450">
        <f t="shared" si="18"/>
      </c>
      <c r="F450">
        <f t="shared" si="19"/>
      </c>
      <c r="G450">
        <f t="shared" si="20"/>
      </c>
    </row>
    <row r="451" spans="1:7" ht="15">
      <c r="A451" s="12"/>
      <c r="B451" s="12"/>
      <c r="C451" s="12"/>
      <c r="E451">
        <f aca="true" t="shared" si="21" ref="E451:E502">IF(C451="","",C451-AVERAGE(C$2:C$501))</f>
      </c>
      <c r="F451">
        <f aca="true" t="shared" si="22" ref="F451:F501">IF(OR(B451="",C451=""),"",E451*B451)</f>
      </c>
      <c r="G451">
        <f aca="true" t="shared" si="23" ref="G451:G501">IF(A451="","",B451-AVERAGE(B$2:B$501)-(SUM(F$2:F$501)/((COUNTA(A$2:A$501)-1)*VAR(C$2:C$501)))*E451)</f>
      </c>
    </row>
    <row r="452" spans="1:7" ht="15">
      <c r="A452" s="12"/>
      <c r="B452" s="12"/>
      <c r="C452" s="12"/>
      <c r="E452">
        <f t="shared" si="21"/>
      </c>
      <c r="F452">
        <f t="shared" si="22"/>
      </c>
      <c r="G452">
        <f t="shared" si="23"/>
      </c>
    </row>
    <row r="453" spans="1:7" ht="15">
      <c r="A453" s="12"/>
      <c r="B453" s="12"/>
      <c r="C453" s="12"/>
      <c r="E453">
        <f t="shared" si="21"/>
      </c>
      <c r="F453">
        <f t="shared" si="22"/>
      </c>
      <c r="G453">
        <f t="shared" si="23"/>
      </c>
    </row>
    <row r="454" spans="1:7" ht="15">
      <c r="A454" s="12"/>
      <c r="B454" s="12"/>
      <c r="C454" s="12"/>
      <c r="E454">
        <f t="shared" si="21"/>
      </c>
      <c r="F454">
        <f t="shared" si="22"/>
      </c>
      <c r="G454">
        <f t="shared" si="23"/>
      </c>
    </row>
    <row r="455" spans="1:7" ht="15">
      <c r="A455" s="12"/>
      <c r="B455" s="12"/>
      <c r="C455" s="12"/>
      <c r="E455">
        <f t="shared" si="21"/>
      </c>
      <c r="F455">
        <f t="shared" si="22"/>
      </c>
      <c r="G455">
        <f t="shared" si="23"/>
      </c>
    </row>
    <row r="456" spans="1:7" ht="15">
      <c r="A456" s="12"/>
      <c r="B456" s="12"/>
      <c r="C456" s="12"/>
      <c r="E456">
        <f t="shared" si="21"/>
      </c>
      <c r="F456">
        <f t="shared" si="22"/>
      </c>
      <c r="G456">
        <f t="shared" si="23"/>
      </c>
    </row>
    <row r="457" spans="1:7" ht="15">
      <c r="A457" s="12"/>
      <c r="B457" s="12"/>
      <c r="C457" s="12"/>
      <c r="E457">
        <f t="shared" si="21"/>
      </c>
      <c r="F457">
        <f t="shared" si="22"/>
      </c>
      <c r="G457">
        <f t="shared" si="23"/>
      </c>
    </row>
    <row r="458" spans="1:7" ht="15">
      <c r="A458" s="12"/>
      <c r="B458" s="12"/>
      <c r="C458" s="12"/>
      <c r="E458">
        <f t="shared" si="21"/>
      </c>
      <c r="F458">
        <f t="shared" si="22"/>
      </c>
      <c r="G458">
        <f t="shared" si="23"/>
      </c>
    </row>
    <row r="459" spans="1:7" ht="15">
      <c r="A459" s="12"/>
      <c r="B459" s="12"/>
      <c r="C459" s="12"/>
      <c r="E459">
        <f t="shared" si="21"/>
      </c>
      <c r="F459">
        <f t="shared" si="22"/>
      </c>
      <c r="G459">
        <f t="shared" si="23"/>
      </c>
    </row>
    <row r="460" spans="1:7" ht="15">
      <c r="A460" s="12"/>
      <c r="B460" s="12"/>
      <c r="C460" s="12"/>
      <c r="E460">
        <f t="shared" si="21"/>
      </c>
      <c r="F460">
        <f t="shared" si="22"/>
      </c>
      <c r="G460">
        <f t="shared" si="23"/>
      </c>
    </row>
    <row r="461" spans="1:7" ht="15">
      <c r="A461" s="12"/>
      <c r="B461" s="12"/>
      <c r="C461" s="12"/>
      <c r="E461">
        <f t="shared" si="21"/>
      </c>
      <c r="F461">
        <f t="shared" si="22"/>
      </c>
      <c r="G461">
        <f t="shared" si="23"/>
      </c>
    </row>
    <row r="462" spans="1:7" ht="15">
      <c r="A462" s="12"/>
      <c r="B462" s="12"/>
      <c r="C462" s="12"/>
      <c r="E462">
        <f t="shared" si="21"/>
      </c>
      <c r="F462">
        <f t="shared" si="22"/>
      </c>
      <c r="G462">
        <f t="shared" si="23"/>
      </c>
    </row>
    <row r="463" spans="1:7" ht="15">
      <c r="A463" s="12"/>
      <c r="B463" s="12"/>
      <c r="C463" s="12"/>
      <c r="E463">
        <f t="shared" si="21"/>
      </c>
      <c r="F463">
        <f t="shared" si="22"/>
      </c>
      <c r="G463">
        <f t="shared" si="23"/>
      </c>
    </row>
    <row r="464" spans="1:7" ht="15">
      <c r="A464" s="12"/>
      <c r="B464" s="12"/>
      <c r="C464" s="12"/>
      <c r="E464">
        <f t="shared" si="21"/>
      </c>
      <c r="F464">
        <f t="shared" si="22"/>
      </c>
      <c r="G464">
        <f t="shared" si="23"/>
      </c>
    </row>
    <row r="465" spans="1:7" ht="15">
      <c r="A465" s="12"/>
      <c r="B465" s="12"/>
      <c r="C465" s="12"/>
      <c r="E465">
        <f t="shared" si="21"/>
      </c>
      <c r="F465">
        <f t="shared" si="22"/>
      </c>
      <c r="G465">
        <f t="shared" si="23"/>
      </c>
    </row>
    <row r="466" spans="1:7" ht="15">
      <c r="A466" s="12"/>
      <c r="B466" s="12"/>
      <c r="C466" s="12"/>
      <c r="E466">
        <f t="shared" si="21"/>
      </c>
      <c r="F466">
        <f t="shared" si="22"/>
      </c>
      <c r="G466">
        <f t="shared" si="23"/>
      </c>
    </row>
    <row r="467" spans="1:7" ht="15">
      <c r="A467" s="12"/>
      <c r="B467" s="12"/>
      <c r="C467" s="12"/>
      <c r="E467">
        <f t="shared" si="21"/>
      </c>
      <c r="F467">
        <f t="shared" si="22"/>
      </c>
      <c r="G467">
        <f t="shared" si="23"/>
      </c>
    </row>
    <row r="468" spans="1:7" ht="15">
      <c r="A468" s="12"/>
      <c r="B468" s="12"/>
      <c r="C468" s="12"/>
      <c r="E468">
        <f t="shared" si="21"/>
      </c>
      <c r="F468">
        <f t="shared" si="22"/>
      </c>
      <c r="G468">
        <f t="shared" si="23"/>
      </c>
    </row>
    <row r="469" spans="1:7" ht="15">
      <c r="A469" s="12"/>
      <c r="B469" s="12"/>
      <c r="C469" s="12"/>
      <c r="E469">
        <f t="shared" si="21"/>
      </c>
      <c r="F469">
        <f t="shared" si="22"/>
      </c>
      <c r="G469">
        <f t="shared" si="23"/>
      </c>
    </row>
    <row r="470" spans="1:7" ht="15">
      <c r="A470" s="12"/>
      <c r="B470" s="12"/>
      <c r="C470" s="12"/>
      <c r="E470">
        <f t="shared" si="21"/>
      </c>
      <c r="F470">
        <f t="shared" si="22"/>
      </c>
      <c r="G470">
        <f t="shared" si="23"/>
      </c>
    </row>
    <row r="471" spans="1:7" ht="15">
      <c r="A471" s="12"/>
      <c r="B471" s="12"/>
      <c r="C471" s="12"/>
      <c r="E471">
        <f t="shared" si="21"/>
      </c>
      <c r="F471">
        <f t="shared" si="22"/>
      </c>
      <c r="G471">
        <f t="shared" si="23"/>
      </c>
    </row>
    <row r="472" spans="1:7" ht="15">
      <c r="A472" s="12"/>
      <c r="B472" s="12"/>
      <c r="C472" s="12"/>
      <c r="E472">
        <f t="shared" si="21"/>
      </c>
      <c r="F472">
        <f t="shared" si="22"/>
      </c>
      <c r="G472">
        <f t="shared" si="23"/>
      </c>
    </row>
    <row r="473" spans="1:7" ht="15">
      <c r="A473" s="12"/>
      <c r="B473" s="12"/>
      <c r="C473" s="12"/>
      <c r="E473">
        <f t="shared" si="21"/>
      </c>
      <c r="F473">
        <f t="shared" si="22"/>
      </c>
      <c r="G473">
        <f t="shared" si="23"/>
      </c>
    </row>
    <row r="474" spans="1:7" ht="15">
      <c r="A474" s="12"/>
      <c r="B474" s="12"/>
      <c r="C474" s="12"/>
      <c r="E474">
        <f t="shared" si="21"/>
      </c>
      <c r="F474">
        <f t="shared" si="22"/>
      </c>
      <c r="G474">
        <f t="shared" si="23"/>
      </c>
    </row>
    <row r="475" spans="1:7" ht="15">
      <c r="A475" s="12"/>
      <c r="B475" s="12"/>
      <c r="C475" s="12"/>
      <c r="E475">
        <f t="shared" si="21"/>
      </c>
      <c r="F475">
        <f t="shared" si="22"/>
      </c>
      <c r="G475">
        <f t="shared" si="23"/>
      </c>
    </row>
    <row r="476" spans="1:7" ht="15">
      <c r="A476" s="12"/>
      <c r="B476" s="12"/>
      <c r="C476" s="12"/>
      <c r="E476">
        <f t="shared" si="21"/>
      </c>
      <c r="F476">
        <f t="shared" si="22"/>
      </c>
      <c r="G476">
        <f t="shared" si="23"/>
      </c>
    </row>
    <row r="477" spans="1:7" ht="15">
      <c r="A477" s="12"/>
      <c r="B477" s="12"/>
      <c r="C477" s="12"/>
      <c r="E477">
        <f t="shared" si="21"/>
      </c>
      <c r="F477">
        <f t="shared" si="22"/>
      </c>
      <c r="G477">
        <f t="shared" si="23"/>
      </c>
    </row>
    <row r="478" spans="1:7" ht="15">
      <c r="A478" s="12"/>
      <c r="B478" s="12"/>
      <c r="C478" s="12"/>
      <c r="E478">
        <f t="shared" si="21"/>
      </c>
      <c r="F478">
        <f t="shared" si="22"/>
      </c>
      <c r="G478">
        <f t="shared" si="23"/>
      </c>
    </row>
    <row r="479" spans="1:7" ht="15">
      <c r="A479" s="12"/>
      <c r="B479" s="12"/>
      <c r="C479" s="12"/>
      <c r="E479">
        <f t="shared" si="21"/>
      </c>
      <c r="F479">
        <f t="shared" si="22"/>
      </c>
      <c r="G479">
        <f t="shared" si="23"/>
      </c>
    </row>
    <row r="480" spans="1:7" ht="15">
      <c r="A480" s="12"/>
      <c r="B480" s="12"/>
      <c r="C480" s="12"/>
      <c r="E480">
        <f t="shared" si="21"/>
      </c>
      <c r="F480">
        <f t="shared" si="22"/>
      </c>
      <c r="G480">
        <f t="shared" si="23"/>
      </c>
    </row>
    <row r="481" spans="1:7" ht="15">
      <c r="A481" s="12"/>
      <c r="B481" s="12"/>
      <c r="C481" s="12"/>
      <c r="E481">
        <f t="shared" si="21"/>
      </c>
      <c r="F481">
        <f t="shared" si="22"/>
      </c>
      <c r="G481">
        <f t="shared" si="23"/>
      </c>
    </row>
    <row r="482" spans="1:7" ht="15">
      <c r="A482" s="12"/>
      <c r="B482" s="12"/>
      <c r="C482" s="12"/>
      <c r="E482">
        <f t="shared" si="21"/>
      </c>
      <c r="F482">
        <f t="shared" si="22"/>
      </c>
      <c r="G482">
        <f t="shared" si="23"/>
      </c>
    </row>
    <row r="483" spans="1:7" ht="15">
      <c r="A483" s="12"/>
      <c r="B483" s="12"/>
      <c r="C483" s="12"/>
      <c r="E483">
        <f t="shared" si="21"/>
      </c>
      <c r="F483">
        <f t="shared" si="22"/>
      </c>
      <c r="G483">
        <f t="shared" si="23"/>
      </c>
    </row>
    <row r="484" spans="1:7" ht="15">
      <c r="A484" s="12"/>
      <c r="B484" s="12"/>
      <c r="C484" s="12"/>
      <c r="E484">
        <f t="shared" si="21"/>
      </c>
      <c r="F484">
        <f t="shared" si="22"/>
      </c>
      <c r="G484">
        <f t="shared" si="23"/>
      </c>
    </row>
    <row r="485" spans="1:7" ht="15">
      <c r="A485" s="12"/>
      <c r="B485" s="12"/>
      <c r="C485" s="12"/>
      <c r="E485">
        <f t="shared" si="21"/>
      </c>
      <c r="F485">
        <f t="shared" si="22"/>
      </c>
      <c r="G485">
        <f t="shared" si="23"/>
      </c>
    </row>
    <row r="486" spans="1:7" ht="15">
      <c r="A486" s="12"/>
      <c r="B486" s="12"/>
      <c r="C486" s="12"/>
      <c r="E486">
        <f t="shared" si="21"/>
      </c>
      <c r="F486">
        <f t="shared" si="22"/>
      </c>
      <c r="G486">
        <f t="shared" si="23"/>
      </c>
    </row>
    <row r="487" spans="1:7" ht="15">
      <c r="A487" s="12"/>
      <c r="B487" s="12"/>
      <c r="C487" s="12"/>
      <c r="E487">
        <f t="shared" si="21"/>
      </c>
      <c r="F487">
        <f t="shared" si="22"/>
      </c>
      <c r="G487">
        <f t="shared" si="23"/>
      </c>
    </row>
    <row r="488" spans="1:7" ht="15">
      <c r="A488" s="12"/>
      <c r="B488" s="12"/>
      <c r="C488" s="12"/>
      <c r="E488">
        <f t="shared" si="21"/>
      </c>
      <c r="F488">
        <f t="shared" si="22"/>
      </c>
      <c r="G488">
        <f t="shared" si="23"/>
      </c>
    </row>
    <row r="489" spans="1:7" ht="15">
      <c r="A489" s="12"/>
      <c r="B489" s="12"/>
      <c r="C489" s="12"/>
      <c r="E489">
        <f t="shared" si="21"/>
      </c>
      <c r="F489">
        <f t="shared" si="22"/>
      </c>
      <c r="G489">
        <f t="shared" si="23"/>
      </c>
    </row>
    <row r="490" spans="1:7" ht="15">
      <c r="A490" s="12"/>
      <c r="B490" s="12"/>
      <c r="C490" s="12"/>
      <c r="E490">
        <f t="shared" si="21"/>
      </c>
      <c r="F490">
        <f t="shared" si="22"/>
      </c>
      <c r="G490">
        <f t="shared" si="23"/>
      </c>
    </row>
    <row r="491" spans="1:7" ht="15">
      <c r="A491" s="12"/>
      <c r="B491" s="12"/>
      <c r="C491" s="12"/>
      <c r="E491">
        <f t="shared" si="21"/>
      </c>
      <c r="F491">
        <f t="shared" si="22"/>
      </c>
      <c r="G491">
        <f t="shared" si="23"/>
      </c>
    </row>
    <row r="492" spans="1:7" ht="15">
      <c r="A492" s="12"/>
      <c r="B492" s="12"/>
      <c r="C492" s="12"/>
      <c r="E492">
        <f t="shared" si="21"/>
      </c>
      <c r="F492">
        <f t="shared" si="22"/>
      </c>
      <c r="G492">
        <f t="shared" si="23"/>
      </c>
    </row>
    <row r="493" spans="1:7" ht="15">
      <c r="A493" s="12"/>
      <c r="B493" s="12"/>
      <c r="C493" s="12"/>
      <c r="E493">
        <f t="shared" si="21"/>
      </c>
      <c r="F493">
        <f t="shared" si="22"/>
      </c>
      <c r="G493">
        <f t="shared" si="23"/>
      </c>
    </row>
    <row r="494" spans="1:7" ht="15">
      <c r="A494" s="12"/>
      <c r="B494" s="12"/>
      <c r="C494" s="12"/>
      <c r="E494">
        <f t="shared" si="21"/>
      </c>
      <c r="F494">
        <f t="shared" si="22"/>
      </c>
      <c r="G494">
        <f t="shared" si="23"/>
      </c>
    </row>
    <row r="495" spans="1:7" ht="15">
      <c r="A495" s="12"/>
      <c r="B495" s="12"/>
      <c r="C495" s="12"/>
      <c r="E495">
        <f t="shared" si="21"/>
      </c>
      <c r="F495">
        <f t="shared" si="22"/>
      </c>
      <c r="G495">
        <f t="shared" si="23"/>
      </c>
    </row>
    <row r="496" spans="1:7" ht="15">
      <c r="A496" s="12"/>
      <c r="B496" s="12"/>
      <c r="C496" s="12"/>
      <c r="E496">
        <f t="shared" si="21"/>
      </c>
      <c r="F496">
        <f t="shared" si="22"/>
      </c>
      <c r="G496">
        <f t="shared" si="23"/>
      </c>
    </row>
    <row r="497" spans="1:7" ht="15">
      <c r="A497" s="12"/>
      <c r="B497" s="12"/>
      <c r="C497" s="12"/>
      <c r="E497">
        <f t="shared" si="21"/>
      </c>
      <c r="F497">
        <f t="shared" si="22"/>
      </c>
      <c r="G497">
        <f t="shared" si="23"/>
      </c>
    </row>
    <row r="498" spans="1:7" ht="15">
      <c r="A498" s="12"/>
      <c r="B498" s="12"/>
      <c r="C498" s="12"/>
      <c r="E498">
        <f t="shared" si="21"/>
      </c>
      <c r="F498">
        <f t="shared" si="22"/>
      </c>
      <c r="G498">
        <f t="shared" si="23"/>
      </c>
    </row>
    <row r="499" spans="1:7" ht="15">
      <c r="A499" s="12"/>
      <c r="B499" s="12"/>
      <c r="C499" s="12"/>
      <c r="E499">
        <f t="shared" si="21"/>
      </c>
      <c r="F499">
        <f t="shared" si="22"/>
      </c>
      <c r="G499">
        <f t="shared" si="23"/>
      </c>
    </row>
    <row r="500" spans="1:7" ht="15">
      <c r="A500" s="12"/>
      <c r="B500" s="12"/>
      <c r="C500" s="12"/>
      <c r="E500">
        <f t="shared" si="21"/>
      </c>
      <c r="F500">
        <f t="shared" si="22"/>
      </c>
      <c r="G500">
        <f t="shared" si="23"/>
      </c>
    </row>
    <row r="501" spans="1:7" ht="15">
      <c r="A501" s="12"/>
      <c r="B501" s="12"/>
      <c r="C501" s="12"/>
      <c r="E501">
        <f t="shared" si="21"/>
      </c>
      <c r="F501">
        <f t="shared" si="22"/>
      </c>
      <c r="G501">
        <f t="shared" si="23"/>
      </c>
    </row>
    <row r="502" spans="1:5" ht="15">
      <c r="A502" s="8"/>
      <c r="B502" s="8"/>
      <c r="C502" s="8"/>
      <c r="E502">
        <f t="shared" si="21"/>
      </c>
    </row>
    <row r="503" spans="1:3" ht="15">
      <c r="A503" s="8"/>
      <c r="B503" s="8"/>
      <c r="C503" s="8"/>
    </row>
    <row r="504" spans="1:3" ht="15">
      <c r="A504" s="8"/>
      <c r="B504" s="8"/>
      <c r="C504" s="8"/>
    </row>
    <row r="505" spans="1:3" ht="15">
      <c r="A505" s="8"/>
      <c r="B505" s="8"/>
      <c r="C50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1"/>
  <sheetViews>
    <sheetView zoomScalePageLayoutView="0" workbookViewId="0" topLeftCell="A1">
      <selection activeCell="D3" sqref="D3"/>
    </sheetView>
  </sheetViews>
  <sheetFormatPr defaultColWidth="9.140625" defaultRowHeight="15"/>
  <sheetData>
    <row r="1" spans="1:4" ht="15">
      <c r="A1" s="11" t="s">
        <v>31</v>
      </c>
      <c r="C1" s="1" t="s">
        <v>35</v>
      </c>
      <c r="D1" s="1"/>
    </row>
    <row r="2" spans="1:4" ht="15">
      <c r="A2">
        <v>0.1388354803835246</v>
      </c>
      <c r="C2" s="1">
        <f>PERCENTILE(A2:A1001,0.025)</f>
        <v>0.008772768140067808</v>
      </c>
      <c r="D2" s="5">
        <v>0.025</v>
      </c>
    </row>
    <row r="3" spans="1:4" ht="15">
      <c r="A3">
        <v>0.20485410012723018</v>
      </c>
      <c r="C3" s="1">
        <f>PERCENTILE(A2:A1001,0.975)</f>
        <v>0.3918718953981876</v>
      </c>
      <c r="D3" s="5">
        <v>0.975</v>
      </c>
    </row>
    <row r="4" ht="15">
      <c r="A4">
        <v>0.20965025571095397</v>
      </c>
    </row>
    <row r="5" ht="15">
      <c r="A5">
        <v>0.12691770879932318</v>
      </c>
    </row>
    <row r="6" ht="15">
      <c r="A6">
        <v>0.18469472660213657</v>
      </c>
    </row>
    <row r="7" ht="15">
      <c r="A7">
        <v>0.1094498148208862</v>
      </c>
    </row>
    <row r="8" ht="15">
      <c r="A8">
        <v>0.011105174564064013</v>
      </c>
    </row>
    <row r="9" ht="15">
      <c r="A9">
        <v>0.11024013392134843</v>
      </c>
    </row>
    <row r="10" ht="15">
      <c r="A10">
        <v>0.08690041887775274</v>
      </c>
    </row>
    <row r="11" ht="15">
      <c r="A11">
        <v>0.2096092622041835</v>
      </c>
    </row>
    <row r="12" ht="15">
      <c r="A12">
        <v>0.051591350392496065</v>
      </c>
    </row>
    <row r="13" ht="15">
      <c r="A13">
        <v>0.1114928191812694</v>
      </c>
    </row>
    <row r="14" ht="15">
      <c r="A14">
        <v>0.19782474945048448</v>
      </c>
    </row>
    <row r="15" ht="15">
      <c r="A15">
        <v>0.04588827723095285</v>
      </c>
    </row>
    <row r="16" ht="15">
      <c r="A16">
        <v>0.05160500999832907</v>
      </c>
    </row>
    <row r="17" ht="15">
      <c r="A17">
        <v>0.06328808297665216</v>
      </c>
    </row>
    <row r="18" ht="15">
      <c r="A18">
        <v>0.17347931292929336</v>
      </c>
    </row>
    <row r="19" ht="15">
      <c r="A19">
        <v>0.1516778512090934</v>
      </c>
    </row>
    <row r="20" ht="15">
      <c r="A20">
        <v>0.25070041935376397</v>
      </c>
    </row>
    <row r="21" ht="15">
      <c r="A21">
        <v>0.03783135370462804</v>
      </c>
    </row>
    <row r="22" ht="15">
      <c r="A22">
        <v>0.21939022428928306</v>
      </c>
    </row>
    <row r="23" ht="15">
      <c r="A23">
        <v>0.12983774605350915</v>
      </c>
    </row>
    <row r="24" ht="15">
      <c r="A24">
        <v>0.12162866978339097</v>
      </c>
    </row>
    <row r="25" ht="15">
      <c r="A25">
        <v>0.23925786822805648</v>
      </c>
    </row>
    <row r="26" ht="15">
      <c r="A26">
        <v>0.23508951509348147</v>
      </c>
    </row>
    <row r="27" ht="15">
      <c r="A27">
        <v>0.012405280447889355</v>
      </c>
    </row>
    <row r="28" ht="15">
      <c r="A28">
        <v>0.0068994948318385685</v>
      </c>
    </row>
    <row r="29" ht="15">
      <c r="A29">
        <v>0.27573401971770406</v>
      </c>
    </row>
    <row r="30" ht="15">
      <c r="A30">
        <v>0.11611179804275225</v>
      </c>
    </row>
    <row r="31" ht="15">
      <c r="A31">
        <v>0.16421545585107625</v>
      </c>
    </row>
    <row r="32" ht="15">
      <c r="A32">
        <v>0.23240057358505403</v>
      </c>
    </row>
    <row r="33" ht="15">
      <c r="A33">
        <v>0.15190441830409532</v>
      </c>
    </row>
    <row r="34" ht="15">
      <c r="A34">
        <v>0.16162782847773632</v>
      </c>
    </row>
    <row r="35" ht="15">
      <c r="A35">
        <v>0.13547268777573915</v>
      </c>
    </row>
    <row r="36" ht="15">
      <c r="A36">
        <v>0.25715010251967435</v>
      </c>
    </row>
    <row r="37" ht="15">
      <c r="A37">
        <v>0.02165811215806123</v>
      </c>
    </row>
    <row r="38" ht="15">
      <c r="A38">
        <v>0.025619794680567846</v>
      </c>
    </row>
    <row r="39" ht="15">
      <c r="A39">
        <v>0.012572188274094585</v>
      </c>
    </row>
    <row r="40" ht="15">
      <c r="A40">
        <v>0.13128792240522721</v>
      </c>
    </row>
    <row r="41" ht="15">
      <c r="A41">
        <v>0.25324706341124364</v>
      </c>
    </row>
    <row r="42" ht="15">
      <c r="A42">
        <v>0.013914581150727997</v>
      </c>
    </row>
    <row r="43" ht="15">
      <c r="A43">
        <v>0.002578845660318219</v>
      </c>
    </row>
    <row r="44" ht="15">
      <c r="A44">
        <v>0.26072638938595744</v>
      </c>
    </row>
    <row r="45" ht="15">
      <c r="A45">
        <v>0.08021041382481671</v>
      </c>
    </row>
    <row r="46" ht="15">
      <c r="A46">
        <v>0.2558668541676519</v>
      </c>
    </row>
    <row r="47" ht="15">
      <c r="A47">
        <v>0.16256637999316728</v>
      </c>
    </row>
    <row r="48" ht="15">
      <c r="A48">
        <v>0.2624371166112618</v>
      </c>
    </row>
    <row r="49" ht="15">
      <c r="A49">
        <v>0.2002501992008465</v>
      </c>
    </row>
    <row r="50" ht="15">
      <c r="A50">
        <v>0.01151010545445597</v>
      </c>
    </row>
    <row r="51" ht="15">
      <c r="A51">
        <v>0.12604612456014003</v>
      </c>
    </row>
    <row r="52" ht="15">
      <c r="A52">
        <v>0.268084456911882</v>
      </c>
    </row>
    <row r="53" ht="15">
      <c r="A53">
        <v>0.08998547704658093</v>
      </c>
    </row>
    <row r="54" ht="15">
      <c r="A54">
        <v>0.02534604708188258</v>
      </c>
    </row>
    <row r="55" ht="15">
      <c r="A55">
        <v>0.18426054683328255</v>
      </c>
    </row>
    <row r="56" ht="15">
      <c r="A56">
        <v>0.23213616096050557</v>
      </c>
    </row>
    <row r="57" ht="15">
      <c r="A57">
        <v>0.040577794268995646</v>
      </c>
    </row>
    <row r="58" ht="15">
      <c r="A58">
        <v>0.18029469489807534</v>
      </c>
    </row>
    <row r="59" ht="15">
      <c r="A59">
        <v>0.3039212932210561</v>
      </c>
    </row>
    <row r="60" ht="15">
      <c r="A60">
        <v>0.003011774261674092</v>
      </c>
    </row>
    <row r="61" ht="15">
      <c r="A61">
        <v>0.007121829426790276</v>
      </c>
    </row>
    <row r="62" ht="15">
      <c r="A62">
        <v>0.10391374837190014</v>
      </c>
    </row>
    <row r="63" ht="15">
      <c r="A63">
        <v>0.23393811433490413</v>
      </c>
    </row>
    <row r="64" ht="15">
      <c r="A64">
        <v>0.28780769908299375</v>
      </c>
    </row>
    <row r="65" ht="15">
      <c r="A65">
        <v>0.06167994362809783</v>
      </c>
    </row>
    <row r="66" ht="15">
      <c r="A66">
        <v>0.08743285226848312</v>
      </c>
    </row>
    <row r="67" ht="15">
      <c r="A67">
        <v>0.20368511605620973</v>
      </c>
    </row>
    <row r="68" ht="15">
      <c r="A68">
        <v>0.22031134847797812</v>
      </c>
    </row>
    <row r="69" ht="15">
      <c r="A69">
        <v>0.2008076477666087</v>
      </c>
    </row>
    <row r="70" ht="15">
      <c r="A70">
        <v>0.16408449039601533</v>
      </c>
    </row>
    <row r="71" ht="15">
      <c r="A71">
        <v>0.19127377856196445</v>
      </c>
    </row>
    <row r="72" ht="15">
      <c r="A72">
        <v>0.27867245359060233</v>
      </c>
    </row>
    <row r="73" ht="15">
      <c r="A73">
        <v>0.23149699327731116</v>
      </c>
    </row>
    <row r="74" ht="15">
      <c r="A74">
        <v>0.1054671026930496</v>
      </c>
    </row>
    <row r="75" ht="15">
      <c r="A75">
        <v>0.009307597553361073</v>
      </c>
    </row>
    <row r="76" ht="15">
      <c r="A76">
        <v>0.15164254081497872</v>
      </c>
    </row>
    <row r="77" ht="15">
      <c r="A77">
        <v>0.09080349798631239</v>
      </c>
    </row>
    <row r="78" ht="15">
      <c r="A78">
        <v>0.2361511568123261</v>
      </c>
    </row>
    <row r="79" ht="15">
      <c r="A79">
        <v>0.14296816535318274</v>
      </c>
    </row>
    <row r="80" ht="15">
      <c r="A80">
        <v>0.33289051425434585</v>
      </c>
    </row>
    <row r="81" ht="15">
      <c r="A81">
        <v>0.25782063008019973</v>
      </c>
    </row>
    <row r="82" ht="15">
      <c r="A82">
        <v>0.3647153205738289</v>
      </c>
    </row>
    <row r="83" ht="15">
      <c r="A83">
        <v>0.3346845136767111</v>
      </c>
    </row>
    <row r="84" ht="15">
      <c r="A84">
        <v>0.2560747273791262</v>
      </c>
    </row>
    <row r="85" ht="15">
      <c r="A85">
        <v>0.05602401482651976</v>
      </c>
    </row>
    <row r="86" ht="15">
      <c r="A86">
        <v>0.1761245525531001</v>
      </c>
    </row>
    <row r="87" ht="15">
      <c r="A87">
        <v>0.2640007535611331</v>
      </c>
    </row>
    <row r="88" ht="15">
      <c r="A88">
        <v>0.14123372095059544</v>
      </c>
    </row>
    <row r="89" ht="15">
      <c r="A89">
        <v>0.08902285628596417</v>
      </c>
    </row>
    <row r="90" ht="15">
      <c r="A90">
        <v>0.05827090522431348</v>
      </c>
    </row>
    <row r="91" ht="15">
      <c r="A91">
        <v>0.039962932281436096</v>
      </c>
    </row>
    <row r="92" ht="15">
      <c r="A92">
        <v>0.11968392824978015</v>
      </c>
    </row>
    <row r="93" ht="15">
      <c r="A93">
        <v>0.10144551858552232</v>
      </c>
    </row>
    <row r="94" ht="15">
      <c r="A94">
        <v>0.06739103080022303</v>
      </c>
    </row>
    <row r="95" ht="15">
      <c r="A95">
        <v>0.2731579951411075</v>
      </c>
    </row>
    <row r="96" ht="15">
      <c r="A96">
        <v>0.297010959646475</v>
      </c>
    </row>
    <row r="97" ht="15">
      <c r="A97">
        <v>0.059469463724343745</v>
      </c>
    </row>
    <row r="98" ht="15">
      <c r="A98">
        <v>0.05580091609912813</v>
      </c>
    </row>
    <row r="99" ht="15">
      <c r="A99">
        <v>0.23641530986603432</v>
      </c>
    </row>
    <row r="100" ht="15">
      <c r="A100">
        <v>0.16374905267672757</v>
      </c>
    </row>
    <row r="101" ht="15">
      <c r="A101">
        <v>0.06642706568263816</v>
      </c>
    </row>
    <row r="102" ht="15">
      <c r="A102">
        <v>0.080367725788063</v>
      </c>
    </row>
    <row r="103" ht="15">
      <c r="A103">
        <v>0.24386258851876988</v>
      </c>
    </row>
    <row r="104" ht="15">
      <c r="A104">
        <v>0.13225741287569573</v>
      </c>
    </row>
    <row r="105" ht="15">
      <c r="A105">
        <v>0.14954242570763127</v>
      </c>
    </row>
    <row r="106" ht="15">
      <c r="A106">
        <v>0.22159741943814606</v>
      </c>
    </row>
    <row r="107" ht="15">
      <c r="A107">
        <v>0.2006311015574558</v>
      </c>
    </row>
    <row r="108" ht="15">
      <c r="A108">
        <v>0.13681655208626892</v>
      </c>
    </row>
    <row r="109" ht="15">
      <c r="A109">
        <v>0.346042203834557</v>
      </c>
    </row>
    <row r="110" ht="15">
      <c r="A110">
        <v>0.28773992686430017</v>
      </c>
    </row>
    <row r="111" ht="15">
      <c r="A111">
        <v>0.2791622479550893</v>
      </c>
    </row>
    <row r="112" ht="15">
      <c r="A112">
        <v>0.13389921296751373</v>
      </c>
    </row>
    <row r="113" ht="15">
      <c r="A113">
        <v>0.21547567730990747</v>
      </c>
    </row>
    <row r="114" ht="15">
      <c r="A114">
        <v>0.1004583493433845</v>
      </c>
    </row>
    <row r="115" ht="15">
      <c r="A115">
        <v>0.10649534603536791</v>
      </c>
    </row>
    <row r="116" ht="15">
      <c r="A116">
        <v>0.25331825639152256</v>
      </c>
    </row>
    <row r="117" ht="15">
      <c r="A117">
        <v>0.19431350676708248</v>
      </c>
    </row>
    <row r="118" ht="15">
      <c r="A118">
        <v>0.1457338713086516</v>
      </c>
    </row>
    <row r="119" ht="15">
      <c r="A119">
        <v>0.14605509195722682</v>
      </c>
    </row>
    <row r="120" ht="15">
      <c r="A120">
        <v>0.17924239500330819</v>
      </c>
    </row>
    <row r="121" ht="15">
      <c r="A121">
        <v>0.16052165799921214</v>
      </c>
    </row>
    <row r="122" ht="15">
      <c r="A122">
        <v>0.17971553805181217</v>
      </c>
    </row>
    <row r="123" ht="15">
      <c r="A123">
        <v>0.0759675677694066</v>
      </c>
    </row>
    <row r="124" ht="15">
      <c r="A124">
        <v>0.09443466246288015</v>
      </c>
    </row>
    <row r="125" ht="15">
      <c r="A125">
        <v>0.00913336149802731</v>
      </c>
    </row>
    <row r="126" ht="15">
      <c r="A126">
        <v>0.17903426152761648</v>
      </c>
    </row>
    <row r="127" ht="15">
      <c r="A127">
        <v>0.34222617214628004</v>
      </c>
    </row>
    <row r="128" ht="15">
      <c r="A128">
        <v>0.017676371425975015</v>
      </c>
    </row>
    <row r="129" ht="15">
      <c r="A129">
        <v>0.034447910067215974</v>
      </c>
    </row>
    <row r="130" ht="15">
      <c r="A130">
        <v>0.3467503360164182</v>
      </c>
    </row>
    <row r="131" ht="15">
      <c r="A131">
        <v>0.09093881681947018</v>
      </c>
    </row>
    <row r="132" ht="15">
      <c r="A132">
        <v>0.2855861924329802</v>
      </c>
    </row>
    <row r="133" ht="15">
      <c r="A133">
        <v>0.17267968994435065</v>
      </c>
    </row>
    <row r="134" ht="15">
      <c r="A134">
        <v>0.24252874373925326</v>
      </c>
    </row>
    <row r="135" ht="15">
      <c r="A135">
        <v>0.11854914064140702</v>
      </c>
    </row>
    <row r="136" ht="15">
      <c r="A136">
        <v>0.2687786173861941</v>
      </c>
    </row>
    <row r="137" ht="15">
      <c r="A137">
        <v>0.1704835653991448</v>
      </c>
    </row>
    <row r="138" ht="15">
      <c r="A138">
        <v>0.19753440274485537</v>
      </c>
    </row>
    <row r="139" ht="15">
      <c r="A139">
        <v>0.01855007930078388</v>
      </c>
    </row>
    <row r="140" ht="15">
      <c r="A140">
        <v>0.19262049207153217</v>
      </c>
    </row>
    <row r="141" ht="15">
      <c r="A141">
        <v>0.16254442506671202</v>
      </c>
    </row>
    <row r="142" ht="15">
      <c r="A142">
        <v>0.2330568199125925</v>
      </c>
    </row>
    <row r="143" ht="15">
      <c r="A143">
        <v>0.2377936550346814</v>
      </c>
    </row>
    <row r="144" ht="15">
      <c r="A144">
        <v>0.2109896551962052</v>
      </c>
    </row>
    <row r="145" ht="15">
      <c r="A145">
        <v>0.07033230500306019</v>
      </c>
    </row>
    <row r="146" ht="15">
      <c r="A146">
        <v>0.07511661626907401</v>
      </c>
    </row>
    <row r="147" ht="15">
      <c r="A147">
        <v>0.22187324831115302</v>
      </c>
    </row>
    <row r="148" ht="15">
      <c r="A148">
        <v>0.2979269186743331</v>
      </c>
    </row>
    <row r="149" ht="15">
      <c r="A149">
        <v>0.2013590783056927</v>
      </c>
    </row>
    <row r="150" ht="15">
      <c r="A150">
        <v>0.20615533093523744</v>
      </c>
    </row>
    <row r="151" ht="15">
      <c r="A151">
        <v>0.21698057356552228</v>
      </c>
    </row>
    <row r="152" ht="15">
      <c r="A152">
        <v>0.04704921980199589</v>
      </c>
    </row>
    <row r="153" ht="15">
      <c r="A153">
        <v>0.02028160831602188</v>
      </c>
    </row>
    <row r="154" ht="15">
      <c r="A154">
        <v>0.18755625856301805</v>
      </c>
    </row>
    <row r="155" ht="15">
      <c r="A155">
        <v>0.2396588123150635</v>
      </c>
    </row>
    <row r="156" ht="15">
      <c r="A156">
        <v>0.15626140234623873</v>
      </c>
    </row>
    <row r="157" ht="15">
      <c r="A157">
        <v>0.3390396859768803</v>
      </c>
    </row>
    <row r="158" ht="15">
      <c r="A158">
        <v>0.1267599511524584</v>
      </c>
    </row>
    <row r="159" ht="15">
      <c r="A159">
        <v>0.23324480726487526</v>
      </c>
    </row>
    <row r="160" ht="15">
      <c r="A160">
        <v>0.3389102462827882</v>
      </c>
    </row>
    <row r="161" ht="15">
      <c r="A161">
        <v>0.03667231497857556</v>
      </c>
    </row>
    <row r="162" ht="15">
      <c r="A162">
        <v>0.15611712061335545</v>
      </c>
    </row>
    <row r="163" ht="15">
      <c r="A163">
        <v>0.025725648471610383</v>
      </c>
    </row>
    <row r="164" ht="15">
      <c r="A164">
        <v>2.3353723235669102E-05</v>
      </c>
    </row>
    <row r="165" ht="15">
      <c r="A165">
        <v>0.04133933057104902</v>
      </c>
    </row>
    <row r="166" ht="15">
      <c r="A166">
        <v>0.11163617522745145</v>
      </c>
    </row>
    <row r="167" ht="15">
      <c r="A167">
        <v>0.2887944912398514</v>
      </c>
    </row>
    <row r="168" ht="15">
      <c r="A168">
        <v>0.06187739359340724</v>
      </c>
    </row>
    <row r="169" ht="15">
      <c r="A169">
        <v>0.1558740662138823</v>
      </c>
    </row>
    <row r="170" ht="15">
      <c r="A170">
        <v>0.1053416115450327</v>
      </c>
    </row>
    <row r="171" ht="15">
      <c r="A171">
        <v>0.08034090678746753</v>
      </c>
    </row>
    <row r="172" ht="15">
      <c r="A172">
        <v>0.01431356435211647</v>
      </c>
    </row>
    <row r="173" ht="15">
      <c r="A173">
        <v>0.20942858119186394</v>
      </c>
    </row>
    <row r="174" ht="15">
      <c r="A174">
        <v>0.07575647247762801</v>
      </c>
    </row>
    <row r="175" ht="15">
      <c r="A175">
        <v>0.26397108455285717</v>
      </c>
    </row>
    <row r="176" ht="15">
      <c r="A176">
        <v>0.06483878370254599</v>
      </c>
    </row>
    <row r="177" ht="15">
      <c r="A177">
        <v>0.2623263695414214</v>
      </c>
    </row>
    <row r="178" ht="15">
      <c r="A178">
        <v>0.22579962953985042</v>
      </c>
    </row>
    <row r="179" ht="15">
      <c r="A179">
        <v>0.2389042669324807</v>
      </c>
    </row>
    <row r="180" ht="15">
      <c r="A180">
        <v>0.03069013748276197</v>
      </c>
    </row>
    <row r="181" ht="15">
      <c r="A181">
        <v>0.13184946196512926</v>
      </c>
    </row>
    <row r="182" ht="15">
      <c r="A182">
        <v>0.19659830460723396</v>
      </c>
    </row>
    <row r="183" ht="15">
      <c r="A183">
        <v>0.060043751035606684</v>
      </c>
    </row>
    <row r="184" ht="15">
      <c r="A184">
        <v>0.15020949396143388</v>
      </c>
    </row>
    <row r="185" ht="15">
      <c r="A185">
        <v>0.3011706266961582</v>
      </c>
    </row>
    <row r="186" ht="15">
      <c r="A186">
        <v>0.22118083288847498</v>
      </c>
    </row>
    <row r="187" ht="15">
      <c r="A187">
        <v>0.09248144771507048</v>
      </c>
    </row>
    <row r="188" ht="15">
      <c r="A188">
        <v>0.14223728224512908</v>
      </c>
    </row>
    <row r="189" ht="15">
      <c r="A189">
        <v>0.03882226716909347</v>
      </c>
    </row>
    <row r="190" ht="15">
      <c r="A190">
        <v>0.1348862605343948</v>
      </c>
    </row>
    <row r="191" ht="15">
      <c r="A191">
        <v>0.24428338737019617</v>
      </c>
    </row>
    <row r="192" ht="15">
      <c r="A192">
        <v>0.27626379612149704</v>
      </c>
    </row>
    <row r="193" ht="15">
      <c r="A193">
        <v>0.1944186028417757</v>
      </c>
    </row>
    <row r="194" ht="15">
      <c r="A194">
        <v>8.98357325847672</v>
      </c>
    </row>
    <row r="195" ht="15">
      <c r="A195">
        <v>0.2084612692261539</v>
      </c>
    </row>
    <row r="196" ht="15">
      <c r="A196">
        <v>0.08240997435187541</v>
      </c>
    </row>
    <row r="197" ht="15">
      <c r="A197">
        <v>0.21228554147152243</v>
      </c>
    </row>
    <row r="198" ht="15">
      <c r="A198">
        <v>0.14753868075323828</v>
      </c>
    </row>
    <row r="199" ht="15">
      <c r="A199">
        <v>0.1912487804164045</v>
      </c>
    </row>
    <row r="200" ht="15">
      <c r="A200">
        <v>0.05975052466427262</v>
      </c>
    </row>
    <row r="201" ht="15">
      <c r="A201">
        <v>0.28266786402451255</v>
      </c>
    </row>
    <row r="202" ht="15">
      <c r="A202">
        <v>0.03151372214212153</v>
      </c>
    </row>
    <row r="203" ht="15">
      <c r="A203">
        <v>0.41643480609544237</v>
      </c>
    </row>
    <row r="204" ht="15">
      <c r="A204">
        <v>0.030994309375826132</v>
      </c>
    </row>
    <row r="205" ht="15">
      <c r="A205">
        <v>0.19757769591572796</v>
      </c>
    </row>
    <row r="206" ht="15">
      <c r="A206">
        <v>0.15260756997194422</v>
      </c>
    </row>
    <row r="207" ht="15">
      <c r="A207">
        <v>0.20497976071315943</v>
      </c>
    </row>
    <row r="208" ht="15">
      <c r="A208">
        <v>0.2693807155141236</v>
      </c>
    </row>
    <row r="209" ht="15">
      <c r="A209">
        <v>0.26300531944638583</v>
      </c>
    </row>
    <row r="210" ht="15">
      <c r="A210">
        <v>0.17907698056161656</v>
      </c>
    </row>
    <row r="211" ht="15">
      <c r="A211">
        <v>0.22263318012822164</v>
      </c>
    </row>
    <row r="212" ht="15">
      <c r="A212">
        <v>0.041837537404414545</v>
      </c>
    </row>
    <row r="213" ht="15">
      <c r="A213">
        <v>0.10207403406746694</v>
      </c>
    </row>
    <row r="214" ht="15">
      <c r="A214">
        <v>0.2817539049445505</v>
      </c>
    </row>
    <row r="215" ht="15">
      <c r="A215">
        <v>0.006579325600784146</v>
      </c>
    </row>
    <row r="216" ht="15">
      <c r="A216">
        <v>0.2993134435807064</v>
      </c>
    </row>
    <row r="217" ht="15">
      <c r="A217">
        <v>0.005831534584367462</v>
      </c>
    </row>
    <row r="218" ht="15">
      <c r="A218">
        <v>0.3650181297486126</v>
      </c>
    </row>
    <row r="219" ht="15">
      <c r="A219">
        <v>0.15712501242403204</v>
      </c>
    </row>
    <row r="220" ht="15">
      <c r="A220">
        <v>0.07087290269253751</v>
      </c>
    </row>
    <row r="221" ht="15">
      <c r="A221">
        <v>0.14827687653332502</v>
      </c>
    </row>
    <row r="222" ht="15">
      <c r="A222">
        <v>0.06186471482477068</v>
      </c>
    </row>
    <row r="223" ht="15">
      <c r="A223">
        <v>0.09101537972001474</v>
      </c>
    </row>
    <row r="224" ht="15">
      <c r="A224">
        <v>0.11425207990391441</v>
      </c>
    </row>
    <row r="225" ht="15">
      <c r="A225">
        <v>0.274591272236271</v>
      </c>
    </row>
    <row r="226" ht="15">
      <c r="A226">
        <v>0.1712099727137339</v>
      </c>
    </row>
    <row r="227" ht="15">
      <c r="A227">
        <v>0.14554029578863578</v>
      </c>
    </row>
    <row r="228" ht="15">
      <c r="A228">
        <v>0.056561568086344965</v>
      </c>
    </row>
    <row r="229" ht="15">
      <c r="A229">
        <v>0.25638195583313345</v>
      </c>
    </row>
    <row r="230" ht="15">
      <c r="A230">
        <v>0.169801231755453</v>
      </c>
    </row>
    <row r="231" ht="15">
      <c r="A231">
        <v>0.0976278245376462</v>
      </c>
    </row>
    <row r="232" ht="15">
      <c r="A232">
        <v>0.09792694331308602</v>
      </c>
    </row>
    <row r="233" ht="15">
      <c r="A233">
        <v>0.3100465918296992</v>
      </c>
    </row>
    <row r="234" ht="15">
      <c r="A234">
        <v>0.07403889228613578</v>
      </c>
    </row>
    <row r="235" ht="15">
      <c r="A235">
        <v>0.1264642243466137</v>
      </c>
    </row>
    <row r="236" ht="15">
      <c r="A236">
        <v>0.01824693916462763</v>
      </c>
    </row>
    <row r="237" ht="15">
      <c r="A237">
        <v>8.190806108244212</v>
      </c>
    </row>
    <row r="238" ht="15">
      <c r="A238">
        <v>0.10358683074560306</v>
      </c>
    </row>
    <row r="239" ht="15">
      <c r="A239">
        <v>0.26688557731345747</v>
      </c>
    </row>
    <row r="240" ht="15">
      <c r="A240">
        <v>0.034521004500084905</v>
      </c>
    </row>
    <row r="241" ht="15">
      <c r="A241">
        <v>0.3504732489659969</v>
      </c>
    </row>
    <row r="242" ht="15">
      <c r="A242">
        <v>0.481158966554171</v>
      </c>
    </row>
    <row r="243" ht="15">
      <c r="A243">
        <v>0.19397071035616845</v>
      </c>
    </row>
    <row r="244" ht="15">
      <c r="A244">
        <v>0.15928045702190496</v>
      </c>
    </row>
    <row r="245" ht="15">
      <c r="A245">
        <v>0.19895314415213194</v>
      </c>
    </row>
    <row r="246" ht="15">
      <c r="A246">
        <v>0.21607569261347057</v>
      </c>
    </row>
    <row r="247" ht="15">
      <c r="A247">
        <v>0.22337853321627815</v>
      </c>
    </row>
    <row r="248" ht="15">
      <c r="A248">
        <v>0.01406694284032448</v>
      </c>
    </row>
    <row r="249" ht="15">
      <c r="A249">
        <v>0.12530368655953272</v>
      </c>
    </row>
    <row r="250" ht="15">
      <c r="A250">
        <v>0.1385312939735609</v>
      </c>
    </row>
    <row r="251" ht="15">
      <c r="A251">
        <v>0.09371807790059544</v>
      </c>
    </row>
    <row r="252" ht="15">
      <c r="A252">
        <v>0.17046823305917208</v>
      </c>
    </row>
    <row r="253" ht="15">
      <c r="A253">
        <v>0.01146466014608824</v>
      </c>
    </row>
    <row r="254" ht="15">
      <c r="A254">
        <v>0.15188673280280557</v>
      </c>
    </row>
    <row r="255" ht="15">
      <c r="A255">
        <v>0.06034448566427878</v>
      </c>
    </row>
    <row r="256" ht="15">
      <c r="A256">
        <v>0.2866673042396999</v>
      </c>
    </row>
    <row r="257" ht="15">
      <c r="A257">
        <v>0.22919643384812297</v>
      </c>
    </row>
    <row r="258" ht="15">
      <c r="A258">
        <v>0.1528607252755923</v>
      </c>
    </row>
    <row r="259" ht="15">
      <c r="A259">
        <v>0.24436176393858727</v>
      </c>
    </row>
    <row r="260" ht="15">
      <c r="A260">
        <v>0.18355534107784952</v>
      </c>
    </row>
    <row r="261" ht="15">
      <c r="A261">
        <v>0.1423666893474775</v>
      </c>
    </row>
    <row r="262" ht="15">
      <c r="A262">
        <v>0.03119980903611013</v>
      </c>
    </row>
    <row r="263" ht="15">
      <c r="A263">
        <v>0.2619579333129502</v>
      </c>
    </row>
    <row r="264" ht="15">
      <c r="A264">
        <v>0.034226908205894614</v>
      </c>
    </row>
    <row r="265" ht="15">
      <c r="A265">
        <v>0.2219060898293422</v>
      </c>
    </row>
    <row r="266" ht="15">
      <c r="A266">
        <v>0.13450502475433374</v>
      </c>
    </row>
    <row r="267" ht="15">
      <c r="A267">
        <v>0.1472904555145651</v>
      </c>
    </row>
    <row r="268" ht="15">
      <c r="A268">
        <v>0.026948352438038</v>
      </c>
    </row>
    <row r="269" ht="15">
      <c r="A269">
        <v>0.15617587284941647</v>
      </c>
    </row>
    <row r="270" ht="15">
      <c r="A270">
        <v>0.3043063797792695</v>
      </c>
    </row>
    <row r="271" ht="15">
      <c r="A271">
        <v>0.03900964579750063</v>
      </c>
    </row>
    <row r="272" ht="15">
      <c r="A272">
        <v>0.18240611682398666</v>
      </c>
    </row>
    <row r="273" ht="15">
      <c r="A273">
        <v>0.1555714463884868</v>
      </c>
    </row>
    <row r="274" ht="15">
      <c r="A274">
        <v>0.19674084067236128</v>
      </c>
    </row>
    <row r="275" ht="15">
      <c r="A275">
        <v>0.2163664383709092</v>
      </c>
    </row>
    <row r="276" ht="15">
      <c r="A276">
        <v>0.4816343214429233</v>
      </c>
    </row>
    <row r="277" ht="15">
      <c r="A277">
        <v>0.15153705230404074</v>
      </c>
    </row>
    <row r="278" ht="15">
      <c r="A278">
        <v>0.10514907087755108</v>
      </c>
    </row>
    <row r="279" ht="15">
      <c r="A279">
        <v>0.00758623178887908</v>
      </c>
    </row>
    <row r="280" ht="15">
      <c r="A280">
        <v>0.19537433798430473</v>
      </c>
    </row>
    <row r="281" ht="15">
      <c r="A281">
        <v>0.19615300121235396</v>
      </c>
    </row>
    <row r="282" ht="15">
      <c r="A282">
        <v>0.12440455018440397</v>
      </c>
    </row>
    <row r="283" ht="15">
      <c r="A283">
        <v>0.028479105407617025</v>
      </c>
    </row>
    <row r="284" ht="15">
      <c r="A284">
        <v>0.16215943640150887</v>
      </c>
    </row>
    <row r="285" ht="15">
      <c r="A285">
        <v>0.0321554471682836</v>
      </c>
    </row>
    <row r="286" ht="15">
      <c r="A286">
        <v>0.08750428317818103</v>
      </c>
    </row>
    <row r="287" ht="15">
      <c r="A287">
        <v>0.23081266041866044</v>
      </c>
    </row>
    <row r="288" ht="15">
      <c r="A288">
        <v>0.02773466393966314</v>
      </c>
    </row>
    <row r="289" ht="15">
      <c r="A289">
        <v>0.21013965941021615</v>
      </c>
    </row>
    <row r="290" ht="15">
      <c r="A290">
        <v>0.39174193264205764</v>
      </c>
    </row>
    <row r="291" ht="15">
      <c r="A291">
        <v>0.25447828911397774</v>
      </c>
    </row>
    <row r="292" ht="15">
      <c r="A292">
        <v>0.2579463277204844</v>
      </c>
    </row>
    <row r="293" ht="15">
      <c r="A293">
        <v>0.009977205392731307</v>
      </c>
    </row>
    <row r="294" ht="15">
      <c r="A294">
        <v>0.0034461112103805667</v>
      </c>
    </row>
    <row r="295" ht="15">
      <c r="A295">
        <v>0.40432353910137236</v>
      </c>
    </row>
    <row r="296" ht="15">
      <c r="A296">
        <v>0.029824558789336444</v>
      </c>
    </row>
    <row r="297" ht="15">
      <c r="A297">
        <v>0.01586786630112096</v>
      </c>
    </row>
    <row r="298" ht="15">
      <c r="A298">
        <v>0.1891843400011524</v>
      </c>
    </row>
    <row r="299" ht="15">
      <c r="A299">
        <v>0.14430684999227783</v>
      </c>
    </row>
    <row r="300" ht="15">
      <c r="A300">
        <v>0.1580631375507023</v>
      </c>
    </row>
    <row r="301" ht="15">
      <c r="A301">
        <v>0.09255260580232087</v>
      </c>
    </row>
    <row r="302" ht="15">
      <c r="A302">
        <v>0.36139230698517094</v>
      </c>
    </row>
    <row r="303" ht="15">
      <c r="A303">
        <v>0.2671445662883659</v>
      </c>
    </row>
    <row r="304" ht="15">
      <c r="A304">
        <v>0.1689961146396562</v>
      </c>
    </row>
    <row r="305" ht="15">
      <c r="A305">
        <v>0.15050026629936314</v>
      </c>
    </row>
    <row r="306" ht="15">
      <c r="A306">
        <v>0.10713061293216389</v>
      </c>
    </row>
    <row r="307" ht="15">
      <c r="A307">
        <v>0.036166152439861564</v>
      </c>
    </row>
    <row r="308" ht="15">
      <c r="A308">
        <v>0.21753636850513272</v>
      </c>
    </row>
    <row r="309" ht="15">
      <c r="A309">
        <v>0.2803854691104996</v>
      </c>
    </row>
    <row r="310" ht="15">
      <c r="A310">
        <v>0.03822092999439401</v>
      </c>
    </row>
    <row r="311" ht="15">
      <c r="A311">
        <v>0.15902875574365444</v>
      </c>
    </row>
    <row r="312" ht="15">
      <c r="A312">
        <v>0.29272313331284994</v>
      </c>
    </row>
    <row r="313" ht="15">
      <c r="A313">
        <v>0.021635304158744782</v>
      </c>
    </row>
    <row r="314" ht="15">
      <c r="A314">
        <v>0.17805860231414106</v>
      </c>
    </row>
    <row r="315" ht="15">
      <c r="A315">
        <v>0.145649349152773</v>
      </c>
    </row>
    <row r="316" ht="15">
      <c r="A316">
        <v>0.08025481439136246</v>
      </c>
    </row>
    <row r="317" ht="15">
      <c r="A317">
        <v>0.10636493141373041</v>
      </c>
    </row>
    <row r="318" ht="15">
      <c r="A318">
        <v>0.3691441208773758</v>
      </c>
    </row>
    <row r="319" ht="15">
      <c r="A319">
        <v>0.14964091106738148</v>
      </c>
    </row>
    <row r="320" ht="15">
      <c r="A320">
        <v>0.3041321897611618</v>
      </c>
    </row>
    <row r="321" ht="15">
      <c r="A321">
        <v>0.17951878055741724</v>
      </c>
    </row>
    <row r="322" ht="15">
      <c r="A322">
        <v>0.17375560464489434</v>
      </c>
    </row>
    <row r="323" ht="15">
      <c r="A323">
        <v>0.10900732228678155</v>
      </c>
    </row>
    <row r="324" ht="15">
      <c r="A324">
        <v>0.4039709520125501</v>
      </c>
    </row>
    <row r="325" ht="15">
      <c r="A325">
        <v>0.22913738002210912</v>
      </c>
    </row>
    <row r="326" ht="15">
      <c r="A326">
        <v>0.03451691802361819</v>
      </c>
    </row>
    <row r="327" ht="15">
      <c r="A327">
        <v>0.15351157270365148</v>
      </c>
    </row>
    <row r="328" ht="15">
      <c r="A328">
        <v>0.22551074934832638</v>
      </c>
    </row>
    <row r="329" ht="15">
      <c r="A329">
        <v>0.15602554020647272</v>
      </c>
    </row>
    <row r="330" ht="15">
      <c r="A330">
        <v>9.836168073686867</v>
      </c>
    </row>
    <row r="331" ht="15">
      <c r="A331">
        <v>0.2784327168499398</v>
      </c>
    </row>
    <row r="332" ht="15">
      <c r="A332">
        <v>0.3147652460817382</v>
      </c>
    </row>
    <row r="333" ht="15">
      <c r="A333">
        <v>0.2288620334815158</v>
      </c>
    </row>
    <row r="334" ht="15">
      <c r="A334">
        <v>0.3823827181553615</v>
      </c>
    </row>
    <row r="335" ht="15">
      <c r="A335">
        <v>0.2315957738128741</v>
      </c>
    </row>
    <row r="336" ht="15">
      <c r="A336">
        <v>0.24538503363510888</v>
      </c>
    </row>
    <row r="337" ht="15">
      <c r="A337">
        <v>0.14005389136815455</v>
      </c>
    </row>
    <row r="338" ht="15">
      <c r="A338">
        <v>0.16666062138482102</v>
      </c>
    </row>
    <row r="339" ht="15">
      <c r="A339">
        <v>0.18194337424040016</v>
      </c>
    </row>
    <row r="340" ht="15">
      <c r="A340">
        <v>0.17573612858664228</v>
      </c>
    </row>
    <row r="341" ht="15">
      <c r="A341">
        <v>0.012739641278713805</v>
      </c>
    </row>
    <row r="342" ht="15">
      <c r="A342">
        <v>0.15878253900229453</v>
      </c>
    </row>
    <row r="343" ht="15">
      <c r="A343">
        <v>0.25307649312612157</v>
      </c>
    </row>
    <row r="344" ht="15">
      <c r="A344">
        <v>0.31353639993651566</v>
      </c>
    </row>
    <row r="345" ht="15">
      <c r="A345">
        <v>0.000493599198686334</v>
      </c>
    </row>
    <row r="346" ht="15">
      <c r="A346">
        <v>0.08693997544419158</v>
      </c>
    </row>
    <row r="347" ht="15">
      <c r="A347">
        <v>0.11377211551493636</v>
      </c>
    </row>
    <row r="348" ht="15">
      <c r="A348">
        <v>0.0689550716737411</v>
      </c>
    </row>
    <row r="349" ht="15">
      <c r="A349">
        <v>0.019081795176169685</v>
      </c>
    </row>
    <row r="350" ht="15">
      <c r="A350">
        <v>0.16112412727014105</v>
      </c>
    </row>
    <row r="351" ht="15">
      <c r="A351">
        <v>0.2185426784898711</v>
      </c>
    </row>
    <row r="352" ht="15">
      <c r="A352">
        <v>0.03804396423427242</v>
      </c>
    </row>
    <row r="353" ht="15">
      <c r="A353">
        <v>0.12213657073532028</v>
      </c>
    </row>
    <row r="354" ht="15">
      <c r="A354">
        <v>0.31351471898652256</v>
      </c>
    </row>
    <row r="355" ht="15">
      <c r="A355">
        <v>0.27988752069302875</v>
      </c>
    </row>
    <row r="356" ht="15">
      <c r="A356">
        <v>0.1476405660917156</v>
      </c>
    </row>
    <row r="357" ht="15">
      <c r="A357">
        <v>0.2825112495645785</v>
      </c>
    </row>
    <row r="358" ht="15">
      <c r="A358">
        <v>0.19568535874955573</v>
      </c>
    </row>
    <row r="359" ht="15">
      <c r="A359">
        <v>0.009422086761798813</v>
      </c>
    </row>
    <row r="360" ht="15">
      <c r="A360">
        <v>0.16494625370046964</v>
      </c>
    </row>
    <row r="361" ht="15">
      <c r="A361">
        <v>0.4392631891969605</v>
      </c>
    </row>
    <row r="362" ht="15">
      <c r="A362">
        <v>0.20071903211832415</v>
      </c>
    </row>
    <row r="363" ht="15">
      <c r="A363">
        <v>0.14735686465701348</v>
      </c>
    </row>
    <row r="364" ht="15">
      <c r="A364">
        <v>0.11804514118593998</v>
      </c>
    </row>
    <row r="365" ht="15">
      <c r="A365">
        <v>0.02735582989056154</v>
      </c>
    </row>
    <row r="366" ht="15">
      <c r="A366">
        <v>0.11552149339827929</v>
      </c>
    </row>
    <row r="367" ht="15">
      <c r="A367">
        <v>0.15727741123998845</v>
      </c>
    </row>
    <row r="368" ht="15">
      <c r="A368">
        <v>0.24862116711100132</v>
      </c>
    </row>
    <row r="369" ht="15">
      <c r="A369">
        <v>0.12199769217786546</v>
      </c>
    </row>
    <row r="370" ht="15">
      <c r="A370">
        <v>0.13306509393908486</v>
      </c>
    </row>
    <row r="371" ht="15">
      <c r="A371">
        <v>0.1620609318486854</v>
      </c>
    </row>
    <row r="372" ht="15">
      <c r="A372">
        <v>0.21532238507466986</v>
      </c>
    </row>
    <row r="373" ht="15">
      <c r="A373">
        <v>0.016602884512537802</v>
      </c>
    </row>
    <row r="374" ht="15">
      <c r="A374">
        <v>0.18041561343934015</v>
      </c>
    </row>
    <row r="375" ht="15">
      <c r="A375">
        <v>0.08727668547150065</v>
      </c>
    </row>
    <row r="376" ht="15">
      <c r="A376">
        <v>0.12044932383827832</v>
      </c>
    </row>
    <row r="377" ht="15">
      <c r="A377">
        <v>0.10160045093424577</v>
      </c>
    </row>
    <row r="378" ht="15">
      <c r="A378">
        <v>0.12204730611564293</v>
      </c>
    </row>
    <row r="379" ht="15">
      <c r="A379">
        <v>0.05926076580101226</v>
      </c>
    </row>
    <row r="380" ht="15">
      <c r="A380">
        <v>0.2820007496080607</v>
      </c>
    </row>
    <row r="381" ht="15">
      <c r="A381">
        <v>0.004957381066678865</v>
      </c>
    </row>
    <row r="382" ht="15">
      <c r="A382">
        <v>0.15802910290425107</v>
      </c>
    </row>
    <row r="383" ht="15">
      <c r="A383">
        <v>0.22063452472800593</v>
      </c>
    </row>
    <row r="384" ht="15">
      <c r="A384">
        <v>0.021119217231701324</v>
      </c>
    </row>
    <row r="385" ht="15">
      <c r="A385">
        <v>0.09006635417393521</v>
      </c>
    </row>
    <row r="386" ht="15">
      <c r="A386">
        <v>0.09120524861910662</v>
      </c>
    </row>
    <row r="387" ht="15">
      <c r="A387">
        <v>0.1274898789978649</v>
      </c>
    </row>
    <row r="388" ht="15">
      <c r="A388">
        <v>0.05167366813981614</v>
      </c>
    </row>
    <row r="389" ht="15">
      <c r="A389">
        <v>0.10485439067930662</v>
      </c>
    </row>
    <row r="390" ht="15">
      <c r="A390">
        <v>0.15094999885191074</v>
      </c>
    </row>
    <row r="391" ht="15">
      <c r="A391">
        <v>0.1313509982916447</v>
      </c>
    </row>
    <row r="392" ht="15">
      <c r="A392">
        <v>0.14420392673614113</v>
      </c>
    </row>
    <row r="393" ht="15">
      <c r="A393">
        <v>0.17852222948203028</v>
      </c>
    </row>
    <row r="394" ht="15">
      <c r="A394">
        <v>0.11616678824587535</v>
      </c>
    </row>
    <row r="395" ht="15">
      <c r="A395">
        <v>0.17258298948366238</v>
      </c>
    </row>
    <row r="396" ht="15">
      <c r="A396">
        <v>0.11073703723902668</v>
      </c>
    </row>
    <row r="397" ht="15">
      <c r="A397">
        <v>0.3327652670751646</v>
      </c>
    </row>
    <row r="398" ht="15">
      <c r="A398">
        <v>0.26947715247269277</v>
      </c>
    </row>
    <row r="399" ht="15">
      <c r="A399">
        <v>0.13971573679672608</v>
      </c>
    </row>
    <row r="400" ht="15">
      <c r="A400">
        <v>0.11103032903991213</v>
      </c>
    </row>
    <row r="401" ht="15">
      <c r="A401">
        <v>0.2469582332346114</v>
      </c>
    </row>
    <row r="402" ht="15">
      <c r="A402">
        <v>0.12540237306349653</v>
      </c>
    </row>
    <row r="403" ht="15">
      <c r="A403">
        <v>0.18614314960538297</v>
      </c>
    </row>
    <row r="404" ht="15">
      <c r="A404">
        <v>0.09389197798553518</v>
      </c>
    </row>
    <row r="405" ht="15">
      <c r="A405">
        <v>0.22239705156302117</v>
      </c>
    </row>
    <row r="406" ht="15">
      <c r="A406">
        <v>0.12893097512291907</v>
      </c>
    </row>
    <row r="407" ht="15">
      <c r="A407">
        <v>0.3454959555476636</v>
      </c>
    </row>
    <row r="408" ht="15">
      <c r="A408">
        <v>0.10926460543112972</v>
      </c>
    </row>
    <row r="409" ht="15">
      <c r="A409">
        <v>0.12608481739601568</v>
      </c>
    </row>
    <row r="410" ht="15">
      <c r="A410">
        <v>0.36948181572554406</v>
      </c>
    </row>
    <row r="411" ht="15">
      <c r="A411">
        <v>0.27054908734177635</v>
      </c>
    </row>
    <row r="412" ht="15">
      <c r="A412">
        <v>0.11746574288961904</v>
      </c>
    </row>
    <row r="413" ht="15">
      <c r="A413">
        <v>0.03932203208742219</v>
      </c>
    </row>
    <row r="414" ht="15">
      <c r="A414">
        <v>0.21419882744981036</v>
      </c>
    </row>
    <row r="415" ht="15">
      <c r="A415">
        <v>0.12164421656843766</v>
      </c>
    </row>
    <row r="416" ht="15">
      <c r="A416">
        <v>0.1709987224010061</v>
      </c>
    </row>
    <row r="417" ht="15">
      <c r="A417">
        <v>0.09992733892847681</v>
      </c>
    </row>
    <row r="418" ht="15">
      <c r="A418">
        <v>0.15830794808130144</v>
      </c>
    </row>
    <row r="419" ht="15">
      <c r="A419">
        <v>0.2010482890165731</v>
      </c>
    </row>
    <row r="420" ht="15">
      <c r="A420">
        <v>0.06623207707856216</v>
      </c>
    </row>
    <row r="421" ht="15">
      <c r="A421">
        <v>0.1735727787318348</v>
      </c>
    </row>
    <row r="422" ht="15">
      <c r="A422">
        <v>0.3084531372822184</v>
      </c>
    </row>
    <row r="423" ht="15">
      <c r="A423">
        <v>0.11111961679229475</v>
      </c>
    </row>
    <row r="424" ht="15">
      <c r="A424">
        <v>0.33183104744729636</v>
      </c>
    </row>
    <row r="425" ht="15">
      <c r="A425">
        <v>0.14735938281187708</v>
      </c>
    </row>
    <row r="426" ht="15">
      <c r="A426">
        <v>0.10639789345898776</v>
      </c>
    </row>
    <row r="427" ht="15">
      <c r="A427">
        <v>0.0625125594775052</v>
      </c>
    </row>
    <row r="428" ht="15">
      <c r="A428">
        <v>0.2568656809400554</v>
      </c>
    </row>
    <row r="429" ht="15">
      <c r="A429">
        <v>0.11524189901919123</v>
      </c>
    </row>
    <row r="430" ht="15">
      <c r="A430">
        <v>0.09639617319123675</v>
      </c>
    </row>
    <row r="431" ht="15">
      <c r="A431">
        <v>0.0038524762884543395</v>
      </c>
    </row>
    <row r="432" ht="15">
      <c r="A432">
        <v>0.17108007887542775</v>
      </c>
    </row>
    <row r="433" ht="15">
      <c r="A433">
        <v>0.11821028832941467</v>
      </c>
    </row>
    <row r="434" ht="15">
      <c r="A434">
        <v>0.14228665833365933</v>
      </c>
    </row>
    <row r="435" ht="15">
      <c r="A435">
        <v>0.017466458723280454</v>
      </c>
    </row>
    <row r="436" ht="15">
      <c r="A436">
        <v>0.2135998028939181</v>
      </c>
    </row>
    <row r="437" ht="15">
      <c r="A437">
        <v>0.1779786062808919</v>
      </c>
    </row>
    <row r="438" ht="15">
      <c r="A438">
        <v>0.14503350995266315</v>
      </c>
    </row>
    <row r="439" ht="15">
      <c r="A439">
        <v>0.021409611566509505</v>
      </c>
    </row>
    <row r="440" ht="15">
      <c r="A440">
        <v>0.05107010344268913</v>
      </c>
    </row>
    <row r="441" ht="15">
      <c r="A441">
        <v>0.22981396713527022</v>
      </c>
    </row>
    <row r="442" ht="15">
      <c r="A442">
        <v>0.24569790739175165</v>
      </c>
    </row>
    <row r="443" ht="15">
      <c r="A443">
        <v>0.2826857119087925</v>
      </c>
    </row>
    <row r="444" ht="15">
      <c r="A444">
        <v>0.19817153688020142</v>
      </c>
    </row>
    <row r="445" ht="15">
      <c r="A445">
        <v>0.2052978856144019</v>
      </c>
    </row>
    <row r="446" ht="15">
      <c r="A446">
        <v>0.08707675879243194</v>
      </c>
    </row>
    <row r="447" ht="15">
      <c r="A447">
        <v>0.11899819675461366</v>
      </c>
    </row>
    <row r="448" ht="15">
      <c r="A448">
        <v>0.29380656144459305</v>
      </c>
    </row>
    <row r="449" ht="15">
      <c r="A449">
        <v>0.11229248334992797</v>
      </c>
    </row>
    <row r="450" ht="15">
      <c r="A450">
        <v>0.03704625779314609</v>
      </c>
    </row>
    <row r="451" ht="15">
      <c r="A451">
        <v>0.14662449806004854</v>
      </c>
    </row>
    <row r="452" ht="15">
      <c r="A452">
        <v>0.15358668934659703</v>
      </c>
    </row>
    <row r="453" ht="15">
      <c r="A453">
        <v>0.02902590031739632</v>
      </c>
    </row>
    <row r="454" ht="15">
      <c r="A454">
        <v>0.22233863948880958</v>
      </c>
    </row>
    <row r="455" ht="15">
      <c r="A455">
        <v>0.047291114560677805</v>
      </c>
    </row>
    <row r="456" ht="15">
      <c r="A456">
        <v>0.31444576077974606</v>
      </c>
    </row>
    <row r="457" ht="15">
      <c r="A457">
        <v>0.2200038784994521</v>
      </c>
    </row>
    <row r="458" ht="15">
      <c r="A458">
        <v>0.11956667812394058</v>
      </c>
    </row>
    <row r="459" ht="15">
      <c r="A459">
        <v>0.14145218481013527</v>
      </c>
    </row>
    <row r="460" ht="15">
      <c r="A460">
        <v>0.012990809921958012</v>
      </c>
    </row>
    <row r="461" ht="15">
      <c r="A461">
        <v>0.2818840972106802</v>
      </c>
    </row>
    <row r="462" ht="15">
      <c r="A462">
        <v>0.2416081791231828</v>
      </c>
    </row>
    <row r="463" ht="15">
      <c r="A463">
        <v>0.33953133449439327</v>
      </c>
    </row>
    <row r="464" ht="15">
      <c r="A464">
        <v>0.3750844292704991</v>
      </c>
    </row>
    <row r="465" ht="15">
      <c r="A465">
        <v>0.24143746993573167</v>
      </c>
    </row>
    <row r="466" ht="15">
      <c r="A466">
        <v>0.1884121075508055</v>
      </c>
    </row>
    <row r="467" ht="15">
      <c r="A467">
        <v>0.21470594658637343</v>
      </c>
    </row>
    <row r="468" ht="15">
      <c r="A468">
        <v>0.1188311419011958</v>
      </c>
    </row>
    <row r="469" ht="15">
      <c r="A469">
        <v>0.15247220445361184</v>
      </c>
    </row>
    <row r="470" ht="15">
      <c r="A470">
        <v>0.31377342154994725</v>
      </c>
    </row>
    <row r="471" ht="15">
      <c r="A471">
        <v>0.17128819067413567</v>
      </c>
    </row>
    <row r="472" ht="15">
      <c r="A472">
        <v>0.1816384719126853</v>
      </c>
    </row>
    <row r="473" ht="15">
      <c r="A473">
        <v>0.020644841848865794</v>
      </c>
    </row>
    <row r="474" ht="15">
      <c r="A474">
        <v>0.14484864046604848</v>
      </c>
    </row>
    <row r="475" ht="15">
      <c r="A475">
        <v>0.16885685883203336</v>
      </c>
    </row>
    <row r="476" ht="15">
      <c r="A476">
        <v>0.004473236919937696</v>
      </c>
    </row>
    <row r="477" ht="15">
      <c r="A477">
        <v>0.11376266569397656</v>
      </c>
    </row>
    <row r="478" ht="15">
      <c r="A478">
        <v>0.21949035033358105</v>
      </c>
    </row>
    <row r="479" ht="15">
      <c r="A479">
        <v>0.2665621747532269</v>
      </c>
    </row>
    <row r="480" ht="15">
      <c r="A480">
        <v>0.21343264725155056</v>
      </c>
    </row>
    <row r="481" ht="15">
      <c r="A481">
        <v>0.1671514687092885</v>
      </c>
    </row>
    <row r="482" ht="15">
      <c r="A482">
        <v>0.21286920981305302</v>
      </c>
    </row>
    <row r="483" ht="15">
      <c r="A483">
        <v>0.02103714867076979</v>
      </c>
    </row>
    <row r="484" ht="15">
      <c r="A484">
        <v>0.18697153972786262</v>
      </c>
    </row>
    <row r="485" ht="15">
      <c r="A485">
        <v>0.02241575974292112</v>
      </c>
    </row>
    <row r="486" ht="15">
      <c r="A486">
        <v>0.11640523659470677</v>
      </c>
    </row>
    <row r="487" ht="15">
      <c r="A487">
        <v>0.16349227848554945</v>
      </c>
    </row>
    <row r="488" ht="15">
      <c r="A488">
        <v>0.4418761780956676</v>
      </c>
    </row>
    <row r="489" ht="15">
      <c r="A489">
        <v>0.07481139312745258</v>
      </c>
    </row>
    <row r="490" ht="15">
      <c r="A490">
        <v>0.19623659794273474</v>
      </c>
    </row>
    <row r="491" ht="15">
      <c r="A491">
        <v>0.12954228484646804</v>
      </c>
    </row>
    <row r="492" ht="15">
      <c r="A492">
        <v>0.1225849425016903</v>
      </c>
    </row>
    <row r="493" ht="15">
      <c r="A493">
        <v>0.21804435434239455</v>
      </c>
    </row>
    <row r="494" ht="15">
      <c r="A494">
        <v>0.34025220094816355</v>
      </c>
    </row>
    <row r="495" ht="15">
      <c r="A495">
        <v>0.18474224380655152</v>
      </c>
    </row>
    <row r="496" ht="15">
      <c r="A496">
        <v>0.06357932261510661</v>
      </c>
    </row>
    <row r="497" ht="15">
      <c r="A497">
        <v>0.028874439832440278</v>
      </c>
    </row>
    <row r="498" ht="15">
      <c r="A498">
        <v>0.17530880662154918</v>
      </c>
    </row>
    <row r="499" ht="15">
      <c r="A499">
        <v>0.20820797561963794</v>
      </c>
    </row>
    <row r="500" ht="15">
      <c r="A500">
        <v>0.017516249940635355</v>
      </c>
    </row>
    <row r="501" ht="15">
      <c r="A501">
        <v>0.22421382894365394</v>
      </c>
    </row>
    <row r="502" ht="15">
      <c r="A502">
        <v>0.13979909009637792</v>
      </c>
    </row>
    <row r="503" ht="15">
      <c r="A503">
        <v>0.11122206796433246</v>
      </c>
    </row>
    <row r="504" ht="15">
      <c r="A504">
        <v>0.2452460329349554</v>
      </c>
    </row>
    <row r="505" ht="15">
      <c r="A505">
        <v>0.1670734179297443</v>
      </c>
    </row>
    <row r="506" ht="15">
      <c r="A506">
        <v>0.2774006206629316</v>
      </c>
    </row>
    <row r="507" ht="15">
      <c r="A507">
        <v>0.0039289071791679545</v>
      </c>
    </row>
    <row r="508" ht="15">
      <c r="A508">
        <v>0.22795559711396593</v>
      </c>
    </row>
    <row r="509" ht="15">
      <c r="A509">
        <v>0.15436994390371891</v>
      </c>
    </row>
    <row r="510" ht="15">
      <c r="A510">
        <v>0.19752846701708002</v>
      </c>
    </row>
    <row r="511" ht="15">
      <c r="A511">
        <v>0.1759724863124355</v>
      </c>
    </row>
    <row r="512" ht="15">
      <c r="A512">
        <v>0.04860586555208474</v>
      </c>
    </row>
    <row r="513" ht="15">
      <c r="A513">
        <v>0.27033448234474655</v>
      </c>
    </row>
    <row r="514" ht="15">
      <c r="A514">
        <v>0.09007741042063568</v>
      </c>
    </row>
    <row r="515" ht="15">
      <c r="A515">
        <v>0.19327791071086037</v>
      </c>
    </row>
    <row r="516" ht="15">
      <c r="A516">
        <v>0.08358225719121339</v>
      </c>
    </row>
    <row r="517" ht="15">
      <c r="A517">
        <v>0.14611181718097443</v>
      </c>
    </row>
    <row r="518" ht="15">
      <c r="A518">
        <v>0.2699854503170709</v>
      </c>
    </row>
    <row r="519" ht="15">
      <c r="A519">
        <v>0.019267959330933334</v>
      </c>
    </row>
    <row r="520" ht="15">
      <c r="A520">
        <v>0.1273476334600794</v>
      </c>
    </row>
    <row r="521" ht="15">
      <c r="A521">
        <v>0.19195827534782178</v>
      </c>
    </row>
    <row r="522" ht="15">
      <c r="A522">
        <v>0.5013677315420492</v>
      </c>
    </row>
    <row r="523" ht="15">
      <c r="A523">
        <v>0.01017310340714287</v>
      </c>
    </row>
    <row r="524" ht="15">
      <c r="A524">
        <v>0.031969756269917854</v>
      </c>
    </row>
    <row r="525" ht="15">
      <c r="A525">
        <v>0.021660232632098497</v>
      </c>
    </row>
    <row r="526" ht="15">
      <c r="A526">
        <v>0.028034209726265993</v>
      </c>
    </row>
    <row r="527" ht="15">
      <c r="A527">
        <v>0.03910671839904224</v>
      </c>
    </row>
    <row r="528" ht="15">
      <c r="A528">
        <v>0.015486304469142599</v>
      </c>
    </row>
    <row r="529" ht="15">
      <c r="A529">
        <v>0.17812323608426667</v>
      </c>
    </row>
    <row r="530" ht="15">
      <c r="A530">
        <v>0.1606771910416863</v>
      </c>
    </row>
    <row r="531" ht="15">
      <c r="A531">
        <v>0.10672472818556314</v>
      </c>
    </row>
    <row r="532" ht="15">
      <c r="A532">
        <v>0.11605186255385966</v>
      </c>
    </row>
    <row r="533" ht="15">
      <c r="A533">
        <v>0.2320148525916884</v>
      </c>
    </row>
    <row r="534" ht="15">
      <c r="A534">
        <v>0.39609675838555675</v>
      </c>
    </row>
    <row r="535" ht="15">
      <c r="A535">
        <v>0.174298959406342</v>
      </c>
    </row>
    <row r="536" ht="15">
      <c r="A536">
        <v>0.1691677591814906</v>
      </c>
    </row>
    <row r="537" ht="15">
      <c r="A537">
        <v>0.12007636944835363</v>
      </c>
    </row>
    <row r="538" ht="15">
      <c r="A538">
        <v>0.1061660766414663</v>
      </c>
    </row>
    <row r="539" ht="15">
      <c r="A539">
        <v>0.31610495467361965</v>
      </c>
    </row>
    <row r="540" ht="15">
      <c r="A540">
        <v>0.17599057660500936</v>
      </c>
    </row>
    <row r="541" ht="15">
      <c r="A541">
        <v>0.04962304812262863</v>
      </c>
    </row>
    <row r="542" ht="15">
      <c r="A542">
        <v>0.05430550093501107</v>
      </c>
    </row>
    <row r="543" ht="15">
      <c r="A543">
        <v>0.2640523247119499</v>
      </c>
    </row>
    <row r="544" ht="15">
      <c r="A544">
        <v>0.15154233560469293</v>
      </c>
    </row>
    <row r="545" ht="15">
      <c r="A545">
        <v>0.2515337679148242</v>
      </c>
    </row>
    <row r="546" ht="15">
      <c r="A546">
        <v>0.15443974676934943</v>
      </c>
    </row>
    <row r="547" ht="15">
      <c r="A547">
        <v>0.1518721180673927</v>
      </c>
    </row>
    <row r="548" ht="15">
      <c r="A548">
        <v>0.1529734315298872</v>
      </c>
    </row>
    <row r="549" ht="15">
      <c r="A549">
        <v>0.19985601209357914</v>
      </c>
    </row>
    <row r="550" ht="15">
      <c r="A550">
        <v>0.020588294319079856</v>
      </c>
    </row>
    <row r="551" ht="15">
      <c r="A551">
        <v>0.38897920570776273</v>
      </c>
    </row>
    <row r="552" ht="15">
      <c r="A552">
        <v>0.07149039399984065</v>
      </c>
    </row>
    <row r="553" ht="15">
      <c r="A553">
        <v>0.08601227628461214</v>
      </c>
    </row>
    <row r="554" ht="15">
      <c r="A554">
        <v>0.16129768252902696</v>
      </c>
    </row>
    <row r="555" ht="15">
      <c r="A555">
        <v>0.273520498088634</v>
      </c>
    </row>
    <row r="556" ht="15">
      <c r="A556">
        <v>0.017696951974542696</v>
      </c>
    </row>
    <row r="557" ht="15">
      <c r="A557">
        <v>0.39117011937349233</v>
      </c>
    </row>
    <row r="558" ht="15">
      <c r="A558">
        <v>0.07056317300529469</v>
      </c>
    </row>
    <row r="559" ht="15">
      <c r="A559">
        <v>0.09056903023975105</v>
      </c>
    </row>
    <row r="560" ht="15">
      <c r="A560">
        <v>0.19162392247087404</v>
      </c>
    </row>
    <row r="561" ht="15">
      <c r="A561">
        <v>0.19282634045123234</v>
      </c>
    </row>
    <row r="562" ht="15">
      <c r="A562">
        <v>0.162217483595116</v>
      </c>
    </row>
    <row r="563" ht="15">
      <c r="A563">
        <v>0.2517502148047564</v>
      </c>
    </row>
    <row r="564" ht="15">
      <c r="A564">
        <v>0.26116273272476437</v>
      </c>
    </row>
    <row r="565" ht="15">
      <c r="A565">
        <v>0.15092383901699732</v>
      </c>
    </row>
    <row r="566" ht="15">
      <c r="A566">
        <v>0.18911989303079824</v>
      </c>
    </row>
    <row r="567" ht="15">
      <c r="A567">
        <v>0.2093051554829941</v>
      </c>
    </row>
    <row r="568" ht="15">
      <c r="A568">
        <v>0.20608320404373265</v>
      </c>
    </row>
    <row r="569" ht="15">
      <c r="A569">
        <v>0.06670024540796579</v>
      </c>
    </row>
    <row r="570" ht="15">
      <c r="A570">
        <v>0.1213717071290995</v>
      </c>
    </row>
    <row r="571" ht="15">
      <c r="A571">
        <v>0.1642072707207518</v>
      </c>
    </row>
    <row r="572" ht="15">
      <c r="A572">
        <v>0.06771848213952915</v>
      </c>
    </row>
    <row r="573" ht="15">
      <c r="A573">
        <v>0.09218906374436317</v>
      </c>
    </row>
    <row r="574" ht="15">
      <c r="A574">
        <v>0.09620255000068527</v>
      </c>
    </row>
    <row r="575" ht="15">
      <c r="A575">
        <v>0.3865474542461507</v>
      </c>
    </row>
    <row r="576" ht="15">
      <c r="A576">
        <v>0.19273461763538588</v>
      </c>
    </row>
    <row r="577" ht="15">
      <c r="A577">
        <v>0.18820621810351396</v>
      </c>
    </row>
    <row r="578" ht="15">
      <c r="A578">
        <v>0.07606348379090751</v>
      </c>
    </row>
    <row r="579" ht="15">
      <c r="A579">
        <v>0.20490606882370288</v>
      </c>
    </row>
    <row r="580" ht="15">
      <c r="A580">
        <v>0.3055803846932795</v>
      </c>
    </row>
    <row r="581" ht="15">
      <c r="A581">
        <v>0.2092864565786363</v>
      </c>
    </row>
    <row r="582" ht="15">
      <c r="A582">
        <v>0.2333149632882086</v>
      </c>
    </row>
    <row r="583" ht="15">
      <c r="A583">
        <v>0.052099656237402835</v>
      </c>
    </row>
    <row r="584" ht="15">
      <c r="A584">
        <v>0.11902404477528371</v>
      </c>
    </row>
    <row r="585" ht="15">
      <c r="A585">
        <v>0.27829718825181526</v>
      </c>
    </row>
    <row r="586" ht="15">
      <c r="A586">
        <v>0.11187083534087745</v>
      </c>
    </row>
    <row r="587" ht="15">
      <c r="A587">
        <v>0.2756789788155917</v>
      </c>
    </row>
    <row r="588" ht="15">
      <c r="A588">
        <v>0.0460122398356959</v>
      </c>
    </row>
    <row r="589" ht="15">
      <c r="A589">
        <v>0.2911451785023261</v>
      </c>
    </row>
    <row r="590" ht="15">
      <c r="A590">
        <v>0.09320623118470972</v>
      </c>
    </row>
    <row r="591" ht="15">
      <c r="A591">
        <v>0.05606176057147116</v>
      </c>
    </row>
    <row r="592" ht="15">
      <c r="A592">
        <v>0.14185943520923516</v>
      </c>
    </row>
    <row r="593" ht="15">
      <c r="A593">
        <v>0.4320955949801258</v>
      </c>
    </row>
    <row r="594" ht="15">
      <c r="A594">
        <v>0.13734071198703676</v>
      </c>
    </row>
    <row r="595" ht="15">
      <c r="A595">
        <v>0.15770891929947797</v>
      </c>
    </row>
    <row r="596" ht="15">
      <c r="A596">
        <v>0.3401953265942318</v>
      </c>
    </row>
    <row r="597" ht="15">
      <c r="A597">
        <v>0.10306254810475322</v>
      </c>
    </row>
    <row r="598" ht="15">
      <c r="A598">
        <v>0.11438939373860404</v>
      </c>
    </row>
    <row r="599" ht="15">
      <c r="A599">
        <v>0.09309564559505393</v>
      </c>
    </row>
    <row r="600" ht="15">
      <c r="A600">
        <v>0.11889617973905689</v>
      </c>
    </row>
    <row r="601" ht="15">
      <c r="A601">
        <v>0.2696045404814977</v>
      </c>
    </row>
    <row r="602" ht="15">
      <c r="A602">
        <v>0.12335934477170385</v>
      </c>
    </row>
    <row r="603" ht="15">
      <c r="A603">
        <v>0.3262883684775874</v>
      </c>
    </row>
    <row r="604" ht="15">
      <c r="A604">
        <v>0.297565413216367</v>
      </c>
    </row>
    <row r="605" ht="15">
      <c r="A605">
        <v>0.21944989505003512</v>
      </c>
    </row>
    <row r="606" ht="15">
      <c r="A606">
        <v>0.1489600136359603</v>
      </c>
    </row>
    <row r="607" ht="15">
      <c r="A607">
        <v>0.2889412155896476</v>
      </c>
    </row>
    <row r="608" ht="15">
      <c r="A608">
        <v>0.20573303339697938</v>
      </c>
    </row>
    <row r="609" ht="15">
      <c r="A609">
        <v>0.008782526903615223</v>
      </c>
    </row>
    <row r="610" ht="15">
      <c r="A610">
        <v>0.021720598286591335</v>
      </c>
    </row>
    <row r="611" ht="15">
      <c r="A611">
        <v>0.3607102778279996</v>
      </c>
    </row>
    <row r="612" ht="15">
      <c r="A612">
        <v>0.14844223724560068</v>
      </c>
    </row>
    <row r="613" ht="15">
      <c r="A613">
        <v>0.22612689027039468</v>
      </c>
    </row>
    <row r="614" ht="15">
      <c r="A614">
        <v>0.16990600055735902</v>
      </c>
    </row>
    <row r="615" ht="15">
      <c r="A615">
        <v>0.33180849356604336</v>
      </c>
    </row>
    <row r="616" ht="15">
      <c r="A616">
        <v>0.3761478725992395</v>
      </c>
    </row>
    <row r="617" ht="15">
      <c r="A617">
        <v>0.08948154749367791</v>
      </c>
    </row>
    <row r="618" ht="15">
      <c r="A618">
        <v>0.2199280978073006</v>
      </c>
    </row>
    <row r="619" ht="15">
      <c r="A619">
        <v>0.15966425505694987</v>
      </c>
    </row>
    <row r="620" ht="15">
      <c r="A620">
        <v>0.11527550496223811</v>
      </c>
    </row>
    <row r="621" ht="15">
      <c r="A621">
        <v>0.14061931929881166</v>
      </c>
    </row>
    <row r="622" ht="15">
      <c r="A622">
        <v>0.3479042839894449</v>
      </c>
    </row>
    <row r="623" ht="15">
      <c r="A623">
        <v>0.1355071044161896</v>
      </c>
    </row>
    <row r="624" ht="15">
      <c r="A624">
        <v>0.17744234636836662</v>
      </c>
    </row>
    <row r="625" ht="15">
      <c r="A625">
        <v>0.2584466377231231</v>
      </c>
    </row>
    <row r="626" ht="15">
      <c r="A626">
        <v>0.11983363988194458</v>
      </c>
    </row>
    <row r="627" ht="15">
      <c r="A627">
        <v>0.07555977934174217</v>
      </c>
    </row>
    <row r="628" ht="15">
      <c r="A628">
        <v>0.28814422071796836</v>
      </c>
    </row>
    <row r="629" ht="15">
      <c r="A629">
        <v>0.08397305126894093</v>
      </c>
    </row>
    <row r="630" ht="15">
      <c r="A630">
        <v>0.12476400824122441</v>
      </c>
    </row>
    <row r="631" ht="15">
      <c r="A631">
        <v>0.20863923361368</v>
      </c>
    </row>
    <row r="632" ht="15">
      <c r="A632">
        <v>0.15729584877961503</v>
      </c>
    </row>
    <row r="633" ht="15">
      <c r="A633">
        <v>0.2525360299210435</v>
      </c>
    </row>
    <row r="634" ht="15">
      <c r="A634">
        <v>0.10170980328970287</v>
      </c>
    </row>
    <row r="635" ht="15">
      <c r="A635">
        <v>0.20902749614193886</v>
      </c>
    </row>
    <row r="636" ht="15">
      <c r="A636">
        <v>0.19152357907883405</v>
      </c>
    </row>
    <row r="637" ht="15">
      <c r="A637">
        <v>0.11669484085030475</v>
      </c>
    </row>
    <row r="638" ht="15">
      <c r="A638">
        <v>0.0013339286824703175</v>
      </c>
    </row>
    <row r="639" ht="15">
      <c r="A639">
        <v>0.12885954711121905</v>
      </c>
    </row>
    <row r="640" ht="15">
      <c r="A640">
        <v>0.28902822538870987</v>
      </c>
    </row>
    <row r="641" ht="15">
      <c r="A641">
        <v>0.0772113379870515</v>
      </c>
    </row>
    <row r="642" ht="15">
      <c r="A642">
        <v>0.09843680848491235</v>
      </c>
    </row>
    <row r="643" ht="15">
      <c r="A643">
        <v>0.19868950887871434</v>
      </c>
    </row>
    <row r="644" ht="15">
      <c r="A644">
        <v>0.14016143540480275</v>
      </c>
    </row>
    <row r="645" ht="15">
      <c r="A645">
        <v>0.15292021314005666</v>
      </c>
    </row>
    <row r="646" ht="15">
      <c r="A646">
        <v>0.20667270807727506</v>
      </c>
    </row>
    <row r="647" ht="15">
      <c r="A647">
        <v>0.3026613410841485</v>
      </c>
    </row>
    <row r="648" ht="15">
      <c r="A648">
        <v>0.13664768473501265</v>
      </c>
    </row>
    <row r="649" ht="15">
      <c r="A649">
        <v>0.2642111651388075</v>
      </c>
    </row>
    <row r="650" ht="15">
      <c r="A650">
        <v>0.1535446601183725</v>
      </c>
    </row>
    <row r="651" ht="15">
      <c r="A651">
        <v>0.22524914556240758</v>
      </c>
    </row>
    <row r="652" ht="15">
      <c r="A652">
        <v>0.21561259425282495</v>
      </c>
    </row>
    <row r="653" ht="15">
      <c r="A653">
        <v>0.21006832966889327</v>
      </c>
    </row>
    <row r="654" ht="15">
      <c r="A654">
        <v>0.008392176361718613</v>
      </c>
    </row>
    <row r="655" ht="15">
      <c r="A655">
        <v>0.05894970390447535</v>
      </c>
    </row>
    <row r="656" ht="15">
      <c r="A656">
        <v>0.03416388439642308</v>
      </c>
    </row>
    <row r="657" ht="15">
      <c r="A657">
        <v>0.16044380307508618</v>
      </c>
    </row>
    <row r="658" ht="15">
      <c r="A658">
        <v>0.15723739277995005</v>
      </c>
    </row>
    <row r="659" ht="15">
      <c r="A659">
        <v>0.18839805523405528</v>
      </c>
    </row>
    <row r="660" ht="15">
      <c r="A660">
        <v>0.2515687852944882</v>
      </c>
    </row>
    <row r="661" ht="15">
      <c r="A661">
        <v>0.08143777233524083</v>
      </c>
    </row>
    <row r="662" ht="15">
      <c r="A662">
        <v>0.06215959383504599</v>
      </c>
    </row>
    <row r="663" ht="15">
      <c r="A663">
        <v>0.39186383982594464</v>
      </c>
    </row>
    <row r="664" ht="15">
      <c r="A664">
        <v>0.04965312427167598</v>
      </c>
    </row>
    <row r="665" ht="15">
      <c r="A665">
        <v>0.0030675903168248825</v>
      </c>
    </row>
    <row r="666" ht="15">
      <c r="A666">
        <v>0.0654765797218601</v>
      </c>
    </row>
    <row r="667" ht="15">
      <c r="A667">
        <v>14.990981128101458</v>
      </c>
    </row>
    <row r="668" ht="15">
      <c r="A668">
        <v>0.12134047503526785</v>
      </c>
    </row>
    <row r="669" ht="15">
      <c r="A669">
        <v>0.08782114052550154</v>
      </c>
    </row>
    <row r="670" ht="15">
      <c r="A670">
        <v>0.14677407449016036</v>
      </c>
    </row>
    <row r="671" ht="15">
      <c r="A671">
        <v>0.19653642675063182</v>
      </c>
    </row>
    <row r="672" ht="15">
      <c r="A672">
        <v>0.21498013770129332</v>
      </c>
    </row>
    <row r="673" ht="15">
      <c r="A673">
        <v>0.27085554060643163</v>
      </c>
    </row>
    <row r="674" ht="15">
      <c r="A674">
        <v>0.2556779671116502</v>
      </c>
    </row>
    <row r="675" ht="15">
      <c r="A675">
        <v>0.27490325273741595</v>
      </c>
    </row>
    <row r="676" ht="15">
      <c r="A676">
        <v>0.04332251425903878</v>
      </c>
    </row>
    <row r="677" ht="15">
      <c r="A677">
        <v>0.22332187889509247</v>
      </c>
    </row>
    <row r="678" ht="15">
      <c r="A678">
        <v>0.18686309480559318</v>
      </c>
    </row>
    <row r="679" ht="15">
      <c r="A679">
        <v>0.10454589492907523</v>
      </c>
    </row>
    <row r="680" ht="15">
      <c r="A680">
        <v>0.16809648218550144</v>
      </c>
    </row>
    <row r="681" ht="15">
      <c r="A681">
        <v>0.023868622720592623</v>
      </c>
    </row>
    <row r="682" ht="15">
      <c r="A682">
        <v>0.24450711465723535</v>
      </c>
    </row>
    <row r="683" ht="15">
      <c r="A683">
        <v>0.07122249736120065</v>
      </c>
    </row>
    <row r="684" ht="15">
      <c r="A684">
        <v>0.11955588915432781</v>
      </c>
    </row>
    <row r="685" ht="15">
      <c r="A685">
        <v>0.22459826402397728</v>
      </c>
    </row>
    <row r="686" ht="15">
      <c r="A686">
        <v>0.056105606679725466</v>
      </c>
    </row>
    <row r="687" ht="15">
      <c r="A687">
        <v>0.20883599874419959</v>
      </c>
    </row>
    <row r="688" ht="15">
      <c r="A688">
        <v>0.04460287649811874</v>
      </c>
    </row>
    <row r="689" ht="15">
      <c r="A689">
        <v>0.01325988680527082</v>
      </c>
    </row>
    <row r="690" ht="15">
      <c r="A690">
        <v>0.13544400044036903</v>
      </c>
    </row>
    <row r="691" ht="15">
      <c r="A691">
        <v>0.10407268582954043</v>
      </c>
    </row>
    <row r="692" ht="15">
      <c r="A692">
        <v>0.06906959609935275</v>
      </c>
    </row>
    <row r="693" ht="15">
      <c r="A693">
        <v>0.06855526458913146</v>
      </c>
    </row>
    <row r="694" ht="15">
      <c r="A694">
        <v>0.2221795347930062</v>
      </c>
    </row>
    <row r="695" ht="15">
      <c r="A695">
        <v>0.16591313305555389</v>
      </c>
    </row>
    <row r="696" ht="15">
      <c r="A696">
        <v>0.07282186886668443</v>
      </c>
    </row>
    <row r="697" ht="15">
      <c r="A697">
        <v>0.15702489649471083</v>
      </c>
    </row>
    <row r="698" ht="15">
      <c r="A698">
        <v>0.12385887893579901</v>
      </c>
    </row>
    <row r="699" ht="15">
      <c r="A699">
        <v>0.04134575120932831</v>
      </c>
    </row>
    <row r="700" ht="15">
      <c r="A700">
        <v>0.03697712583741107</v>
      </c>
    </row>
    <row r="701" ht="15">
      <c r="A701">
        <v>0.1461412049456181</v>
      </c>
    </row>
    <row r="702" ht="15">
      <c r="A702">
        <v>0.10031505412903263</v>
      </c>
    </row>
    <row r="703" ht="15">
      <c r="A703">
        <v>0.05221724610338808</v>
      </c>
    </row>
    <row r="704" ht="15">
      <c r="A704">
        <v>0.019492697681864908</v>
      </c>
    </row>
    <row r="705" ht="15">
      <c r="A705">
        <v>0.020592652397097996</v>
      </c>
    </row>
    <row r="706" ht="15">
      <c r="A706">
        <v>0.19472278503927257</v>
      </c>
    </row>
    <row r="707" ht="15">
      <c r="A707">
        <v>0.17901988943620678</v>
      </c>
    </row>
    <row r="708" ht="15">
      <c r="A708">
        <v>0.09142332299463754</v>
      </c>
    </row>
    <row r="709" ht="15">
      <c r="A709">
        <v>0.1059839765172866</v>
      </c>
    </row>
    <row r="710" ht="15">
      <c r="A710">
        <v>0.1277338752104494</v>
      </c>
    </row>
    <row r="711" ht="15">
      <c r="A711">
        <v>0.22250664758323055</v>
      </c>
    </row>
    <row r="712" ht="15">
      <c r="A712">
        <v>0.12861520901928794</v>
      </c>
    </row>
    <row r="713" ht="15">
      <c r="A713">
        <v>0.22948467956609173</v>
      </c>
    </row>
    <row r="714" ht="15">
      <c r="A714">
        <v>0.013928989514880861</v>
      </c>
    </row>
    <row r="715" ht="15">
      <c r="A715">
        <v>0.13481992122744385</v>
      </c>
    </row>
    <row r="716" ht="15">
      <c r="A716">
        <v>0.3647246577316685</v>
      </c>
    </row>
    <row r="717" ht="15">
      <c r="A717">
        <v>0.030743973396774142</v>
      </c>
    </row>
    <row r="718" ht="15">
      <c r="A718">
        <v>0.21587376082381035</v>
      </c>
    </row>
    <row r="719" ht="15">
      <c r="A719">
        <v>0.168054574802759</v>
      </c>
    </row>
    <row r="720" ht="15">
      <c r="A720">
        <v>0.29114890773345653</v>
      </c>
    </row>
    <row r="721" ht="15">
      <c r="A721">
        <v>0.1343818568916615</v>
      </c>
    </row>
    <row r="722" ht="15">
      <c r="A722">
        <v>0.10333026753356452</v>
      </c>
    </row>
    <row r="723" ht="15">
      <c r="A723">
        <v>0.17138419311708109</v>
      </c>
    </row>
    <row r="724" ht="15">
      <c r="A724">
        <v>0.21257778408818484</v>
      </c>
    </row>
    <row r="725" ht="15">
      <c r="A725">
        <v>0.01668175882934401</v>
      </c>
    </row>
    <row r="726" ht="15">
      <c r="A726">
        <v>0.07760518664817131</v>
      </c>
    </row>
    <row r="727" ht="15">
      <c r="A727">
        <v>0.2403857453367933</v>
      </c>
    </row>
    <row r="728" ht="15">
      <c r="A728">
        <v>0.11302092936388183</v>
      </c>
    </row>
    <row r="729" ht="15">
      <c r="A729">
        <v>0.20375072222041346</v>
      </c>
    </row>
    <row r="730" ht="15">
      <c r="A730">
        <v>0.296153656303572</v>
      </c>
    </row>
    <row r="731" ht="15">
      <c r="A731">
        <v>0.18049687732815167</v>
      </c>
    </row>
    <row r="732" ht="15">
      <c r="A732">
        <v>0.3504863062271957</v>
      </c>
    </row>
    <row r="733" ht="15">
      <c r="A733">
        <v>0.20439860533709645</v>
      </c>
    </row>
    <row r="734" ht="15">
      <c r="A734">
        <v>0.05892679382649767</v>
      </c>
    </row>
    <row r="735" ht="15">
      <c r="A735">
        <v>0.105777355162234</v>
      </c>
    </row>
    <row r="736" ht="15">
      <c r="A736">
        <v>0.14603992898778176</v>
      </c>
    </row>
    <row r="737" ht="15">
      <c r="A737">
        <v>0.06132682889316477</v>
      </c>
    </row>
    <row r="738" ht="15">
      <c r="A738">
        <v>0.13773824518348857</v>
      </c>
    </row>
    <row r="739" ht="15">
      <c r="A739">
        <v>0.0705324433408866</v>
      </c>
    </row>
    <row r="740" ht="15">
      <c r="A740">
        <v>5.295497461589995E-05</v>
      </c>
    </row>
    <row r="741" ht="15">
      <c r="A741">
        <v>0.09570318040444603</v>
      </c>
    </row>
    <row r="742" ht="15">
      <c r="A742">
        <v>0.07039495937553071</v>
      </c>
    </row>
    <row r="743" ht="15">
      <c r="A743">
        <v>0.19187563392802873</v>
      </c>
    </row>
    <row r="744" ht="15">
      <c r="A744">
        <v>0.052167527006246675</v>
      </c>
    </row>
    <row r="745" ht="15">
      <c r="A745">
        <v>0.04650914410312305</v>
      </c>
    </row>
    <row r="746" ht="15">
      <c r="A746">
        <v>0.06767536833558022</v>
      </c>
    </row>
    <row r="747" ht="15">
      <c r="A747">
        <v>0.04142524211528835</v>
      </c>
    </row>
    <row r="748" ht="15">
      <c r="A748">
        <v>0.020524421552634033</v>
      </c>
    </row>
    <row r="749" ht="15">
      <c r="A749">
        <v>0.03792286217836294</v>
      </c>
    </row>
    <row r="750" ht="15">
      <c r="A750">
        <v>0.20520290815387243</v>
      </c>
    </row>
    <row r="751" ht="15">
      <c r="A751">
        <v>0.08288043077682225</v>
      </c>
    </row>
    <row r="752" ht="15">
      <c r="A752">
        <v>0.17184658233590266</v>
      </c>
    </row>
    <row r="753" ht="15">
      <c r="A753">
        <v>0.22470790919005282</v>
      </c>
    </row>
    <row r="754" ht="15">
      <c r="A754">
        <v>0.3172550028506165</v>
      </c>
    </row>
    <row r="755" ht="15">
      <c r="A755">
        <v>0.19089247652418545</v>
      </c>
    </row>
    <row r="756" ht="15">
      <c r="A756">
        <v>0.0500163442786303</v>
      </c>
    </row>
    <row r="757" ht="15">
      <c r="A757">
        <v>0.19960839050273854</v>
      </c>
    </row>
    <row r="758" ht="15">
      <c r="A758">
        <v>0.1791090240816148</v>
      </c>
    </row>
    <row r="759" ht="15">
      <c r="A759">
        <v>0.37847325364539414</v>
      </c>
    </row>
    <row r="760" ht="15">
      <c r="A760">
        <v>0.0189559916117332</v>
      </c>
    </row>
    <row r="761" ht="15">
      <c r="A761">
        <v>0.31625583581941763</v>
      </c>
    </row>
    <row r="762" ht="15">
      <c r="A762">
        <v>0.43154066302590344</v>
      </c>
    </row>
    <row r="763" ht="15">
      <c r="A763">
        <v>0.43356842793637995</v>
      </c>
    </row>
    <row r="764" ht="15">
      <c r="A764">
        <v>0.06739275389276463</v>
      </c>
    </row>
    <row r="765" ht="15">
      <c r="A765">
        <v>0.12160302896500545</v>
      </c>
    </row>
    <row r="766" ht="15">
      <c r="A766">
        <v>0.1508374256311398</v>
      </c>
    </row>
    <row r="767" ht="15">
      <c r="A767">
        <v>0.1726108131146425</v>
      </c>
    </row>
    <row r="768" ht="15">
      <c r="A768">
        <v>0.8378008646476999</v>
      </c>
    </row>
    <row r="769" ht="15">
      <c r="A769">
        <v>0.010515787560152213</v>
      </c>
    </row>
    <row r="770" ht="15">
      <c r="A770">
        <v>0.1851962187292153</v>
      </c>
    </row>
    <row r="771" ht="15">
      <c r="A771">
        <v>0.15242436640305118</v>
      </c>
    </row>
    <row r="772" ht="15">
      <c r="A772">
        <v>0.24301724948231973</v>
      </c>
    </row>
    <row r="773" ht="15">
      <c r="A773">
        <v>0.059669959904800986</v>
      </c>
    </row>
    <row r="774" ht="15">
      <c r="A774">
        <v>0.04849969924529353</v>
      </c>
    </row>
    <row r="775" ht="15">
      <c r="A775">
        <v>0.11434168088892223</v>
      </c>
    </row>
    <row r="776" ht="15">
      <c r="A776">
        <v>0.23994043394235945</v>
      </c>
    </row>
    <row r="777" ht="15">
      <c r="A777">
        <v>0.026569645003855474</v>
      </c>
    </row>
    <row r="778" ht="15">
      <c r="A778">
        <v>0.17226052694623328</v>
      </c>
    </row>
    <row r="779" ht="15">
      <c r="A779">
        <v>0.062094535985622874</v>
      </c>
    </row>
    <row r="780" ht="15">
      <c r="A780">
        <v>0.25521050239037857</v>
      </c>
    </row>
    <row r="781" ht="15">
      <c r="A781">
        <v>0.0074641852395162375</v>
      </c>
    </row>
    <row r="782" ht="15">
      <c r="A782">
        <v>0.26053821083097123</v>
      </c>
    </row>
    <row r="783" ht="15">
      <c r="A783">
        <v>0.07192054146872233</v>
      </c>
    </row>
    <row r="784" ht="15">
      <c r="A784">
        <v>0.40943001499065346</v>
      </c>
    </row>
    <row r="785" ht="15">
      <c r="A785">
        <v>0.10805539232711703</v>
      </c>
    </row>
    <row r="786" ht="15">
      <c r="A786">
        <v>0.012183329310028924</v>
      </c>
    </row>
    <row r="787" ht="15">
      <c r="A787">
        <v>0.11352813734351613</v>
      </c>
    </row>
    <row r="788" ht="15">
      <c r="A788">
        <v>0.13151210525634918</v>
      </c>
    </row>
    <row r="789" ht="15">
      <c r="A789">
        <v>0.16908946890741886</v>
      </c>
    </row>
    <row r="790" ht="15">
      <c r="A790">
        <v>0.3229451760336233</v>
      </c>
    </row>
    <row r="791" ht="15">
      <c r="A791">
        <v>0.30123699796777953</v>
      </c>
    </row>
    <row r="792" ht="15">
      <c r="A792">
        <v>0.2934169564458313</v>
      </c>
    </row>
    <row r="793" ht="15">
      <c r="A793">
        <v>0.22419480360447755</v>
      </c>
    </row>
    <row r="794" ht="15">
      <c r="A794">
        <v>0.07123759254984321</v>
      </c>
    </row>
    <row r="795" ht="15">
      <c r="A795">
        <v>0.3280554377153524</v>
      </c>
    </row>
    <row r="796" ht="15">
      <c r="A796">
        <v>0.13430883540304175</v>
      </c>
    </row>
    <row r="797" ht="15">
      <c r="A797">
        <v>0.18830538094718222</v>
      </c>
    </row>
    <row r="798" ht="15">
      <c r="A798">
        <v>0.34027439966716494</v>
      </c>
    </row>
    <row r="799" ht="15">
      <c r="A799">
        <v>0.0493357376560063</v>
      </c>
    </row>
    <row r="800" ht="15">
      <c r="A800">
        <v>0.11147578782399019</v>
      </c>
    </row>
    <row r="801" ht="15">
      <c r="A801">
        <v>0.179958859534333</v>
      </c>
    </row>
    <row r="802" ht="15">
      <c r="A802">
        <v>0.23108164404431983</v>
      </c>
    </row>
    <row r="803" ht="15">
      <c r="A803">
        <v>0.12224664549905785</v>
      </c>
    </row>
    <row r="804" ht="15">
      <c r="A804">
        <v>0.1533720540740586</v>
      </c>
    </row>
    <row r="805" ht="15">
      <c r="A805">
        <v>0.2030685482614592</v>
      </c>
    </row>
    <row r="806" ht="15">
      <c r="A806">
        <v>0.2661280993144305</v>
      </c>
    </row>
    <row r="807" ht="15">
      <c r="A807">
        <v>0.20799233242824763</v>
      </c>
    </row>
    <row r="808" ht="15">
      <c r="A808">
        <v>0.09792982865275494</v>
      </c>
    </row>
    <row r="809" ht="15">
      <c r="A809">
        <v>0.10695636129068449</v>
      </c>
    </row>
    <row r="810" ht="15">
      <c r="A810">
        <v>0.2929608913147067</v>
      </c>
    </row>
    <row r="811" ht="15">
      <c r="A811">
        <v>0.19152032178038955</v>
      </c>
    </row>
    <row r="812" ht="15">
      <c r="A812">
        <v>0.23002954404917766</v>
      </c>
    </row>
    <row r="813" ht="15">
      <c r="A813">
        <v>0.1189619154111817</v>
      </c>
    </row>
    <row r="814" ht="15">
      <c r="A814">
        <v>0.12740907691471612</v>
      </c>
    </row>
    <row r="815" ht="15">
      <c r="A815">
        <v>0.014182912882968092</v>
      </c>
    </row>
    <row r="816" ht="15">
      <c r="A816">
        <v>0.053294813115704553</v>
      </c>
    </row>
    <row r="817" ht="15">
      <c r="A817">
        <v>0.11743577748975452</v>
      </c>
    </row>
    <row r="818" ht="15">
      <c r="A818">
        <v>0.11628508487288804</v>
      </c>
    </row>
    <row r="819" ht="15">
      <c r="A819">
        <v>0.15175674493478242</v>
      </c>
    </row>
    <row r="820" ht="15">
      <c r="A820">
        <v>0.11175066092376951</v>
      </c>
    </row>
    <row r="821" ht="15">
      <c r="A821">
        <v>0.0650316990142968</v>
      </c>
    </row>
    <row r="822" ht="15">
      <c r="A822">
        <v>0.08853863799641748</v>
      </c>
    </row>
    <row r="823" ht="15">
      <c r="A823">
        <v>0.17299166218923903</v>
      </c>
    </row>
    <row r="824" ht="15">
      <c r="A824">
        <v>0.19168618517461003</v>
      </c>
    </row>
    <row r="825" ht="15">
      <c r="A825">
        <v>0.06482491607395094</v>
      </c>
    </row>
    <row r="826" ht="15">
      <c r="A826">
        <v>0.19717123385320506</v>
      </c>
    </row>
    <row r="827" ht="15">
      <c r="A827">
        <v>0.26095433876715207</v>
      </c>
    </row>
    <row r="828" ht="15">
      <c r="A828">
        <v>0.21866893214953953</v>
      </c>
    </row>
    <row r="829" ht="15">
      <c r="A829">
        <v>0.044903972278194565</v>
      </c>
    </row>
    <row r="830" ht="15">
      <c r="A830">
        <v>0.308419998210907</v>
      </c>
    </row>
    <row r="831" ht="15">
      <c r="A831">
        <v>0.07555193372124522</v>
      </c>
    </row>
    <row r="832" ht="15">
      <c r="A832">
        <v>0.058105197657298664</v>
      </c>
    </row>
    <row r="833" ht="15">
      <c r="A833">
        <v>0.1778218417815014</v>
      </c>
    </row>
    <row r="834" ht="15">
      <c r="A834">
        <v>0.13717734603396053</v>
      </c>
    </row>
    <row r="835" ht="15">
      <c r="A835">
        <v>0.2486334643349911</v>
      </c>
    </row>
    <row r="836" ht="15">
      <c r="A836">
        <v>0.07369365298814377</v>
      </c>
    </row>
    <row r="837" ht="15">
      <c r="A837">
        <v>0.18881937284080247</v>
      </c>
    </row>
    <row r="838" ht="15">
      <c r="A838">
        <v>0.11060515851667688</v>
      </c>
    </row>
    <row r="839" ht="15">
      <c r="A839">
        <v>0.04827440948948329</v>
      </c>
    </row>
    <row r="840" ht="15">
      <c r="A840">
        <v>0.19465465114437627</v>
      </c>
    </row>
    <row r="841" ht="15">
      <c r="A841">
        <v>0.2056573348325579</v>
      </c>
    </row>
    <row r="842" ht="15">
      <c r="A842">
        <v>0.1977183772764253</v>
      </c>
    </row>
    <row r="843" ht="15">
      <c r="A843">
        <v>0.33700233628982285</v>
      </c>
    </row>
    <row r="844" ht="15">
      <c r="A844">
        <v>0.28558579253022665</v>
      </c>
    </row>
    <row r="845" ht="15">
      <c r="A845">
        <v>0.031459068531611935</v>
      </c>
    </row>
    <row r="846" ht="15">
      <c r="A846">
        <v>0.4011367471961115</v>
      </c>
    </row>
    <row r="847" ht="15">
      <c r="A847">
        <v>0.3877896504926019</v>
      </c>
    </row>
    <row r="848" ht="15">
      <c r="A848">
        <v>0.19400444188648147</v>
      </c>
    </row>
    <row r="849" ht="15">
      <c r="A849">
        <v>0.1341261006203661</v>
      </c>
    </row>
    <row r="850" ht="15">
      <c r="A850">
        <v>0.17218523023981572</v>
      </c>
    </row>
    <row r="851" ht="15">
      <c r="A851">
        <v>0.381868392744109</v>
      </c>
    </row>
    <row r="852" ht="15">
      <c r="A852">
        <v>0.005359894038124058</v>
      </c>
    </row>
    <row r="853" ht="15">
      <c r="A853">
        <v>0.15776026914269803</v>
      </c>
    </row>
    <row r="854" ht="15">
      <c r="A854">
        <v>0.022227676312460583</v>
      </c>
    </row>
    <row r="855" ht="15">
      <c r="A855">
        <v>0.04458756537468014</v>
      </c>
    </row>
    <row r="856" ht="15">
      <c r="A856">
        <v>0.11180405542941088</v>
      </c>
    </row>
    <row r="857" ht="15">
      <c r="A857">
        <v>0.3121656028168426</v>
      </c>
    </row>
    <row r="858" ht="15">
      <c r="A858">
        <v>0.045273526042666046</v>
      </c>
    </row>
    <row r="859" ht="15">
      <c r="A859">
        <v>0.16038468601856337</v>
      </c>
    </row>
    <row r="860" ht="15">
      <c r="A860">
        <v>0.28224727848582204</v>
      </c>
    </row>
    <row r="861" ht="15">
      <c r="A861">
        <v>0.23884770903690514</v>
      </c>
    </row>
    <row r="862" ht="15">
      <c r="A862">
        <v>0.12470001412927051</v>
      </c>
    </row>
    <row r="863" ht="15">
      <c r="A863">
        <v>0.11079795596127472</v>
      </c>
    </row>
    <row r="864" ht="15">
      <c r="A864">
        <v>0.20895816154271202</v>
      </c>
    </row>
    <row r="865" ht="15">
      <c r="A865">
        <v>0.00808897895068231</v>
      </c>
    </row>
    <row r="866" ht="15">
      <c r="A866">
        <v>0.16534723416101066</v>
      </c>
    </row>
    <row r="867" ht="15">
      <c r="A867">
        <v>0.2125383523247469</v>
      </c>
    </row>
    <row r="868" ht="15">
      <c r="A868">
        <v>0.08332169406127633</v>
      </c>
    </row>
    <row r="869" ht="15">
      <c r="A869">
        <v>0.0811166291929087</v>
      </c>
    </row>
    <row r="870" ht="15">
      <c r="A870">
        <v>0.06765466735466441</v>
      </c>
    </row>
    <row r="871" ht="15">
      <c r="A871">
        <v>0.10406135947975653</v>
      </c>
    </row>
    <row r="872" ht="15">
      <c r="A872">
        <v>0.20322643101303572</v>
      </c>
    </row>
    <row r="873" ht="15">
      <c r="A873">
        <v>0.2255111277498447</v>
      </c>
    </row>
    <row r="874" ht="15">
      <c r="A874">
        <v>0.22678043878150628</v>
      </c>
    </row>
    <row r="875" ht="15">
      <c r="A875">
        <v>0.2460804300599073</v>
      </c>
    </row>
    <row r="876" ht="15">
      <c r="A876">
        <v>0.2651362056596375</v>
      </c>
    </row>
    <row r="877" ht="15">
      <c r="A877">
        <v>0.5638915598679866</v>
      </c>
    </row>
    <row r="878" ht="15">
      <c r="A878">
        <v>0.03275026922585109</v>
      </c>
    </row>
    <row r="879" ht="15">
      <c r="A879">
        <v>0.28590512789414707</v>
      </c>
    </row>
    <row r="880" ht="15">
      <c r="A880">
        <v>0.09613672911430178</v>
      </c>
    </row>
    <row r="881" ht="15">
      <c r="A881">
        <v>0.11520747231169211</v>
      </c>
    </row>
    <row r="882" ht="15">
      <c r="A882">
        <v>0.13689782837696615</v>
      </c>
    </row>
    <row r="883" ht="15">
      <c r="A883">
        <v>0.022076106336420036</v>
      </c>
    </row>
    <row r="884" ht="15">
      <c r="A884">
        <v>0.07223270597148902</v>
      </c>
    </row>
    <row r="885" ht="15">
      <c r="A885">
        <v>0.34451915648545667</v>
      </c>
    </row>
    <row r="886" ht="15">
      <c r="A886">
        <v>0.1763115746141775</v>
      </c>
    </row>
    <row r="887" ht="15">
      <c r="A887">
        <v>0.31360985742522995</v>
      </c>
    </row>
    <row r="888" ht="15">
      <c r="A888">
        <v>0.3046792958059403</v>
      </c>
    </row>
    <row r="889" ht="15">
      <c r="A889">
        <v>0.19797627995941994</v>
      </c>
    </row>
    <row r="890" ht="15">
      <c r="A890">
        <v>0.1847716879663001</v>
      </c>
    </row>
    <row r="891" ht="15">
      <c r="A891">
        <v>0.1219592185302937</v>
      </c>
    </row>
    <row r="892" ht="15">
      <c r="A892">
        <v>0.2796086402374079</v>
      </c>
    </row>
    <row r="893" ht="15">
      <c r="A893">
        <v>0.39474469462790185</v>
      </c>
    </row>
    <row r="894" ht="15">
      <c r="A894">
        <v>0.18688858082928925</v>
      </c>
    </row>
    <row r="895" ht="15">
      <c r="A895">
        <v>0.35110707962782767</v>
      </c>
    </row>
    <row r="896" ht="15">
      <c r="A896">
        <v>0.13049046326850675</v>
      </c>
    </row>
    <row r="897" ht="15">
      <c r="A897">
        <v>0.2598985358566187</v>
      </c>
    </row>
    <row r="898" ht="15">
      <c r="A898">
        <v>0.44804807296574284</v>
      </c>
    </row>
    <row r="899" ht="15">
      <c r="A899">
        <v>0.24594614386550212</v>
      </c>
    </row>
    <row r="900" ht="15">
      <c r="A900">
        <v>0.12650851309720665</v>
      </c>
    </row>
    <row r="901" ht="15">
      <c r="A901">
        <v>0.034594454536174414</v>
      </c>
    </row>
    <row r="902" ht="15">
      <c r="A902">
        <v>0.28597055626627826</v>
      </c>
    </row>
    <row r="903" ht="15">
      <c r="A903">
        <v>0.073656206055128</v>
      </c>
    </row>
    <row r="904" ht="15">
      <c r="A904">
        <v>0.024466048851253246</v>
      </c>
    </row>
    <row r="905" ht="15">
      <c r="A905">
        <v>0.03621840707500476</v>
      </c>
    </row>
    <row r="906" ht="15">
      <c r="A906">
        <v>0.038832901694524344</v>
      </c>
    </row>
    <row r="907" ht="15">
      <c r="A907">
        <v>0.1340687052499652</v>
      </c>
    </row>
    <row r="908" ht="15">
      <c r="A908">
        <v>0.2665856688352325</v>
      </c>
    </row>
    <row r="909" ht="15">
      <c r="A909">
        <v>0.009068929061939112</v>
      </c>
    </row>
    <row r="910" ht="15">
      <c r="A910">
        <v>0.2437949170865215</v>
      </c>
    </row>
    <row r="911" ht="15">
      <c r="A911">
        <v>0.014965270281292496</v>
      </c>
    </row>
    <row r="912" ht="15">
      <c r="A912">
        <v>0.20537523488118112</v>
      </c>
    </row>
    <row r="913" ht="15">
      <c r="A913">
        <v>0.16439845108889883</v>
      </c>
    </row>
    <row r="914" ht="15">
      <c r="A914">
        <v>0.03605275837797632</v>
      </c>
    </row>
    <row r="915" ht="15">
      <c r="A915">
        <v>0.0646455464535241</v>
      </c>
    </row>
    <row r="916" ht="15">
      <c r="A916">
        <v>0.21486315725659486</v>
      </c>
    </row>
    <row r="917" ht="15">
      <c r="A917">
        <v>0.08835414044636386</v>
      </c>
    </row>
    <row r="918" ht="15">
      <c r="A918">
        <v>0.10267253479608279</v>
      </c>
    </row>
    <row r="919" ht="15">
      <c r="A919">
        <v>0.054243274830306464</v>
      </c>
    </row>
    <row r="920" ht="15">
      <c r="A920">
        <v>0.17984916459001152</v>
      </c>
    </row>
    <row r="921" ht="15">
      <c r="A921">
        <v>0.16517344517979762</v>
      </c>
    </row>
    <row r="922" ht="15">
      <c r="A922">
        <v>0.18181848022420144</v>
      </c>
    </row>
    <row r="923" ht="15">
      <c r="A923">
        <v>0.30450214632574185</v>
      </c>
    </row>
    <row r="924" ht="15">
      <c r="A924">
        <v>0.39126883926667283</v>
      </c>
    </row>
    <row r="925" ht="15">
      <c r="A925">
        <v>0.3018669141300123</v>
      </c>
    </row>
    <row r="926" ht="15">
      <c r="A926">
        <v>0.15123675761402705</v>
      </c>
    </row>
    <row r="927" ht="15">
      <c r="A927">
        <v>0.14751161511459537</v>
      </c>
    </row>
    <row r="928" ht="15">
      <c r="A928">
        <v>0.1922645757212688</v>
      </c>
    </row>
    <row r="929" ht="15">
      <c r="A929">
        <v>0.21789297009667002</v>
      </c>
    </row>
    <row r="930" ht="15">
      <c r="A930">
        <v>0.19471207839283708</v>
      </c>
    </row>
    <row r="931" ht="15">
      <c r="A931">
        <v>0.0315332080095171</v>
      </c>
    </row>
    <row r="932" ht="15">
      <c r="A932">
        <v>0.24530081872803006</v>
      </c>
    </row>
    <row r="933" ht="15">
      <c r="A933">
        <v>0.17743864965021422</v>
      </c>
    </row>
    <row r="934" ht="15">
      <c r="A934">
        <v>0.16666038577377557</v>
      </c>
    </row>
    <row r="935" ht="15">
      <c r="A935">
        <v>0.2413963047846472</v>
      </c>
    </row>
    <row r="936" ht="15">
      <c r="A936">
        <v>0.17805037394148326</v>
      </c>
    </row>
    <row r="937" ht="15">
      <c r="A937">
        <v>0.2071349789719618</v>
      </c>
    </row>
    <row r="938" ht="15">
      <c r="A938">
        <v>0.2779160919487318</v>
      </c>
    </row>
    <row r="939" ht="15">
      <c r="A939">
        <v>0.05549946671772539</v>
      </c>
    </row>
    <row r="940" ht="15">
      <c r="A940">
        <v>0.020423964614220944</v>
      </c>
    </row>
    <row r="941" ht="15">
      <c r="A941">
        <v>0.12388576437498536</v>
      </c>
    </row>
    <row r="942" ht="15">
      <c r="A942">
        <v>0.02367599801802379</v>
      </c>
    </row>
    <row r="943" ht="15">
      <c r="A943">
        <v>0.32886231136073324</v>
      </c>
    </row>
    <row r="944" ht="15">
      <c r="A944">
        <v>0.23635765144065937</v>
      </c>
    </row>
    <row r="945" ht="15">
      <c r="A945">
        <v>0.000669862449819251</v>
      </c>
    </row>
    <row r="946" ht="15">
      <c r="A946">
        <v>0.009638983133094714</v>
      </c>
    </row>
    <row r="947" ht="15">
      <c r="A947">
        <v>0.2016940350996314</v>
      </c>
    </row>
    <row r="948" ht="15">
      <c r="A948">
        <v>0.06103219837338192</v>
      </c>
    </row>
    <row r="949" ht="15">
      <c r="A949">
        <v>0.005087338969203939</v>
      </c>
    </row>
    <row r="950" ht="15">
      <c r="A950">
        <v>0.1490543536600723</v>
      </c>
    </row>
    <row r="951" ht="15">
      <c r="A951">
        <v>1.1429154907359227</v>
      </c>
    </row>
    <row r="952" ht="15">
      <c r="A952">
        <v>0.14278793327401482</v>
      </c>
    </row>
    <row r="953" ht="15">
      <c r="A953">
        <v>0.1840719848643864</v>
      </c>
    </row>
    <row r="954" ht="15">
      <c r="A954">
        <v>0.07289472323595425</v>
      </c>
    </row>
    <row r="955" ht="15">
      <c r="A955">
        <v>0.078225488595454</v>
      </c>
    </row>
    <row r="956" ht="15">
      <c r="A956">
        <v>0.07067366455337815</v>
      </c>
    </row>
    <row r="957" ht="15">
      <c r="A957">
        <v>0.0016154199912427265</v>
      </c>
    </row>
    <row r="958" ht="15">
      <c r="A958">
        <v>0.2598877901412145</v>
      </c>
    </row>
    <row r="959" ht="15">
      <c r="A959">
        <v>0.0018446193339208643</v>
      </c>
    </row>
    <row r="960" ht="15">
      <c r="A960">
        <v>0.1946805317206686</v>
      </c>
    </row>
    <row r="961" ht="15">
      <c r="A961">
        <v>0.1080942472182055</v>
      </c>
    </row>
    <row r="962" ht="15">
      <c r="A962">
        <v>0.2918502424486546</v>
      </c>
    </row>
    <row r="963" ht="15">
      <c r="A963">
        <v>0.22411573720778333</v>
      </c>
    </row>
    <row r="964" ht="15">
      <c r="A964">
        <v>0.2032912447699974</v>
      </c>
    </row>
    <row r="965" ht="15">
      <c r="A965">
        <v>0.06701615493292608</v>
      </c>
    </row>
    <row r="966" ht="15">
      <c r="A966">
        <v>0.23960434201900235</v>
      </c>
    </row>
    <row r="967" ht="15">
      <c r="A967">
        <v>0.05250026549938501</v>
      </c>
    </row>
    <row r="968" ht="15">
      <c r="A968">
        <v>0.04736510140054839</v>
      </c>
    </row>
    <row r="969" ht="15">
      <c r="A969">
        <v>0.05358939001163277</v>
      </c>
    </row>
    <row r="970" ht="15">
      <c r="A970">
        <v>0.09734941972716324</v>
      </c>
    </row>
    <row r="971" ht="15">
      <c r="A971">
        <v>0.0782549776979461</v>
      </c>
    </row>
    <row r="972" ht="15">
      <c r="A972">
        <v>0.12057188064962941</v>
      </c>
    </row>
    <row r="973" ht="15">
      <c r="A973">
        <v>0.30784032907391506</v>
      </c>
    </row>
    <row r="974" ht="15">
      <c r="A974">
        <v>0.09334445732840553</v>
      </c>
    </row>
    <row r="975" ht="15">
      <c r="A975">
        <v>0.22543306936588936</v>
      </c>
    </row>
    <row r="976" ht="15">
      <c r="A976">
        <v>0.3516044643206761</v>
      </c>
    </row>
    <row r="977" ht="15">
      <c r="A977">
        <v>0.04697603104123186</v>
      </c>
    </row>
    <row r="978" ht="15">
      <c r="A978">
        <v>0.02597255362772668</v>
      </c>
    </row>
    <row r="979" ht="15">
      <c r="A979">
        <v>0.3088269723566481</v>
      </c>
    </row>
    <row r="980" ht="15">
      <c r="A980">
        <v>0.1825986726038682</v>
      </c>
    </row>
    <row r="981" ht="15">
      <c r="A981">
        <v>0.3921860627156647</v>
      </c>
    </row>
    <row r="982" ht="15">
      <c r="A982">
        <v>0.3678932164146062</v>
      </c>
    </row>
    <row r="983" ht="15">
      <c r="A983">
        <v>0.18797537016977453</v>
      </c>
    </row>
    <row r="984" ht="15">
      <c r="A984">
        <v>0.12113970676026949</v>
      </c>
    </row>
    <row r="985" ht="15">
      <c r="A985">
        <v>0.07885495429638159</v>
      </c>
    </row>
    <row r="986" ht="15">
      <c r="A986">
        <v>0.01505457487395093</v>
      </c>
    </row>
    <row r="987" ht="15">
      <c r="A987">
        <v>0.13355193644617194</v>
      </c>
    </row>
    <row r="988" ht="15">
      <c r="A988">
        <v>0.11478624679697864</v>
      </c>
    </row>
    <row r="989" ht="15">
      <c r="A989">
        <v>0.26020607324422895</v>
      </c>
    </row>
    <row r="990" ht="15">
      <c r="A990">
        <v>0.11081078217914175</v>
      </c>
    </row>
    <row r="991" ht="15">
      <c r="A991">
        <v>0.19008862896125958</v>
      </c>
    </row>
    <row r="992" ht="15">
      <c r="A992">
        <v>0.11992030816554115</v>
      </c>
    </row>
    <row r="993" ht="15">
      <c r="A993">
        <v>0.013027670069129839</v>
      </c>
    </row>
    <row r="994" ht="15">
      <c r="A994">
        <v>0.1927069114565318</v>
      </c>
    </row>
    <row r="995" ht="15">
      <c r="A995">
        <v>0.10439639039691749</v>
      </c>
    </row>
    <row r="996" ht="15">
      <c r="A996">
        <v>0.15597428317672601</v>
      </c>
    </row>
    <row r="997" ht="15">
      <c r="A997">
        <v>0.016029410924729516</v>
      </c>
    </row>
    <row r="998" ht="15">
      <c r="A998">
        <v>0.13439776843427065</v>
      </c>
    </row>
    <row r="999" ht="15">
      <c r="A999">
        <v>0.411178415884677</v>
      </c>
    </row>
    <row r="1000" ht="15">
      <c r="A1000">
        <v>0.14869410591277657</v>
      </c>
    </row>
    <row r="1001" ht="15">
      <c r="A1001">
        <v>0.2628739184883044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N103"/>
  <sheetViews>
    <sheetView showGridLines="0" zoomScalePageLayoutView="0" workbookViewId="0" topLeftCell="A1">
      <selection activeCell="A1" sqref="A1"/>
    </sheetView>
  </sheetViews>
  <sheetFormatPr defaultColWidth="10.28125" defaultRowHeight="15"/>
  <cols>
    <col min="1" max="1" width="9.140625" style="26" customWidth="1"/>
    <col min="2" max="2" width="11.57421875" style="16" customWidth="1"/>
    <col min="3" max="3" width="8.57421875" style="17" customWidth="1"/>
    <col min="4" max="4" width="7.8515625" style="17" customWidth="1"/>
    <col min="5" max="5" width="7.421875" style="18" customWidth="1"/>
    <col min="6" max="6" width="8.8515625" style="19" customWidth="1"/>
    <col min="7" max="7" width="10.28125" style="18" customWidth="1"/>
    <col min="8" max="8" width="6.7109375" style="18" customWidth="1"/>
    <col min="9" max="14" width="11.140625" style="18" customWidth="1"/>
    <col min="15" max="17" width="10.28125" style="18" customWidth="1"/>
    <col min="18" max="19" width="10.28125" style="17" customWidth="1"/>
    <col min="20" max="20" width="16.28125" style="17" customWidth="1"/>
    <col min="21" max="22" width="12.8515625" style="17" customWidth="1"/>
    <col min="23" max="24" width="10.28125" style="17" customWidth="1"/>
    <col min="25" max="26" width="10.28125" style="20" customWidth="1"/>
    <col min="27" max="33" width="10.28125" style="17" customWidth="1"/>
    <col min="34" max="43" width="10.28125" style="18" customWidth="1"/>
    <col min="44" max="50" width="10.28125" style="17" customWidth="1"/>
    <col min="51" max="16384" width="10.28125" style="18" customWidth="1"/>
  </cols>
  <sheetData>
    <row r="1" spans="1:66" ht="31.5" thickBot="1">
      <c r="A1" s="15" t="s">
        <v>8</v>
      </c>
      <c r="I1" s="17"/>
      <c r="J1" s="17"/>
      <c r="K1" s="17"/>
      <c r="L1" s="17"/>
      <c r="M1" s="17"/>
      <c r="N1" s="17"/>
      <c r="O1" s="17"/>
      <c r="Q1" s="17"/>
      <c r="AH1" s="17"/>
      <c r="AI1" s="17"/>
      <c r="AJ1" s="17"/>
      <c r="AK1" s="17">
        <v>0</v>
      </c>
      <c r="AL1" s="17" t="s">
        <v>32</v>
      </c>
      <c r="AM1" s="17"/>
      <c r="AN1" s="17"/>
      <c r="AO1" s="17"/>
      <c r="AP1" s="17"/>
      <c r="AQ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s="24" customFormat="1" ht="42" customHeight="1" thickBot="1">
      <c r="A2" s="21" t="s">
        <v>9</v>
      </c>
      <c r="B2" s="22" t="s">
        <v>32</v>
      </c>
      <c r="C2" s="17"/>
      <c r="D2" s="17"/>
      <c r="E2" s="23"/>
      <c r="F2" s="64" t="s">
        <v>10</v>
      </c>
      <c r="G2" s="65"/>
      <c r="I2" s="25"/>
      <c r="J2" s="25"/>
      <c r="K2" s="25"/>
      <c r="L2" s="25"/>
      <c r="M2" s="25"/>
      <c r="N2" s="25"/>
      <c r="O2" s="25"/>
      <c r="Q2" s="25"/>
      <c r="R2" s="17"/>
      <c r="S2" s="17"/>
      <c r="T2" s="17"/>
      <c r="U2" s="17"/>
      <c r="V2" s="17"/>
      <c r="W2" s="25"/>
      <c r="X2" s="25"/>
      <c r="Y2" s="20"/>
      <c r="Z2" s="20"/>
      <c r="AA2" s="25"/>
      <c r="AB2" s="25"/>
      <c r="AC2" s="25"/>
      <c r="AD2" s="25"/>
      <c r="AE2" s="25"/>
      <c r="AF2" s="25"/>
      <c r="AG2" s="25"/>
      <c r="AH2" s="25">
        <v>0</v>
      </c>
      <c r="AI2" s="25"/>
      <c r="AJ2" s="25"/>
      <c r="AK2" s="25">
        <v>0</v>
      </c>
      <c r="AL2" s="25">
        <v>0</v>
      </c>
      <c r="AM2" s="25"/>
      <c r="AN2" s="25"/>
      <c r="AO2" s="25"/>
      <c r="AP2" s="25"/>
      <c r="AQ2" s="25"/>
      <c r="AR2" s="17"/>
      <c r="AS2" s="17"/>
      <c r="AT2" s="17"/>
      <c r="AU2" s="17"/>
      <c r="AV2" s="17"/>
      <c r="AW2" s="17"/>
      <c r="AX2" s="17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:66" ht="16.5" thickBot="1">
      <c r="A3" s="26">
        <v>1</v>
      </c>
      <c r="B3" s="27">
        <v>0.1388354803835246</v>
      </c>
      <c r="E3" s="28"/>
      <c r="F3" s="29">
        <v>1000</v>
      </c>
      <c r="G3" s="30" t="s">
        <v>11</v>
      </c>
      <c r="AH3" s="17">
        <v>0.12903225421905518</v>
      </c>
      <c r="AI3" s="17">
        <v>0</v>
      </c>
      <c r="AJ3" s="17"/>
      <c r="AK3" s="17">
        <v>0</v>
      </c>
      <c r="AL3" s="17">
        <v>992</v>
      </c>
      <c r="AM3" s="17"/>
      <c r="AN3" s="17"/>
      <c r="AO3" s="17"/>
      <c r="AP3" s="17"/>
      <c r="AQ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ht="16.5" thickBot="1">
      <c r="A4" s="26">
        <v>2</v>
      </c>
      <c r="B4" s="27">
        <v>0.20485410012723018</v>
      </c>
      <c r="E4" s="28"/>
      <c r="F4" s="31">
        <v>20.00000027474016</v>
      </c>
      <c r="G4" s="32" t="s">
        <v>18</v>
      </c>
      <c r="I4" s="66" t="s">
        <v>19</v>
      </c>
      <c r="J4" s="67"/>
      <c r="K4" s="68"/>
      <c r="L4" s="69" t="s">
        <v>12</v>
      </c>
      <c r="M4" s="70"/>
      <c r="N4" s="71"/>
      <c r="P4" s="33"/>
      <c r="AH4" s="17">
        <v>0.25806450843811035</v>
      </c>
      <c r="AI4" s="17">
        <v>3</v>
      </c>
      <c r="AJ4" s="17"/>
      <c r="AK4" s="17">
        <v>0.5</v>
      </c>
      <c r="AL4" s="17">
        <v>992</v>
      </c>
      <c r="AM4" s="17"/>
      <c r="AN4" s="17"/>
      <c r="AO4" s="17"/>
      <c r="AP4" s="17"/>
      <c r="AQ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ht="15.75">
      <c r="A5" s="26">
        <v>3</v>
      </c>
      <c r="B5" s="27">
        <v>0.20965025571095397</v>
      </c>
      <c r="E5" s="34"/>
      <c r="F5" s="35"/>
      <c r="G5" s="34"/>
      <c r="I5" s="36" t="s">
        <v>13</v>
      </c>
      <c r="J5" s="37">
        <v>0.2042536420513885</v>
      </c>
      <c r="K5" s="38"/>
      <c r="L5" s="39"/>
      <c r="M5" s="40"/>
      <c r="N5" s="41"/>
      <c r="P5" s="33"/>
      <c r="AH5" s="17">
        <v>0.3870967626571655</v>
      </c>
      <c r="AI5" s="17">
        <v>4</v>
      </c>
      <c r="AJ5" s="17"/>
      <c r="AK5" s="17">
        <v>0.5</v>
      </c>
      <c r="AL5" s="17">
        <v>3</v>
      </c>
      <c r="AM5" s="17"/>
      <c r="AN5" s="17"/>
      <c r="AO5" s="17"/>
      <c r="AP5" s="17"/>
      <c r="AQ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ht="15.75">
      <c r="A6" s="26">
        <v>4</v>
      </c>
      <c r="B6" s="27">
        <v>0.12691770879932318</v>
      </c>
      <c r="I6" s="42" t="s">
        <v>14</v>
      </c>
      <c r="J6" s="43">
        <v>0.682455855939657</v>
      </c>
      <c r="K6" s="44"/>
      <c r="L6" s="45"/>
      <c r="M6" s="46"/>
      <c r="N6" s="41"/>
      <c r="AH6" s="17">
        <v>0.5161290168762207</v>
      </c>
      <c r="AI6" s="17">
        <v>8</v>
      </c>
      <c r="AJ6" s="17"/>
      <c r="AK6" s="17">
        <v>1</v>
      </c>
      <c r="AL6" s="17">
        <v>3</v>
      </c>
      <c r="AM6" s="17"/>
      <c r="AN6" s="17"/>
      <c r="AO6" s="17"/>
      <c r="AP6" s="17"/>
      <c r="AQ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15.75">
      <c r="A7" s="26">
        <v>5</v>
      </c>
      <c r="B7" s="27">
        <v>0.18469472660213657</v>
      </c>
      <c r="F7" s="47"/>
      <c r="I7" s="48" t="s">
        <v>15</v>
      </c>
      <c r="J7" s="49">
        <v>14.990981128101458</v>
      </c>
      <c r="K7" s="38"/>
      <c r="L7" s="50"/>
      <c r="M7" s="51"/>
      <c r="N7" s="41"/>
      <c r="AH7" s="17">
        <v>0.6451612710952759</v>
      </c>
      <c r="AI7" s="17">
        <v>4</v>
      </c>
      <c r="AJ7" s="17"/>
      <c r="AK7" s="17">
        <v>1</v>
      </c>
      <c r="AL7" s="17">
        <v>1</v>
      </c>
      <c r="AM7" s="17"/>
      <c r="AN7" s="17"/>
      <c r="AO7" s="17"/>
      <c r="AP7" s="17"/>
      <c r="AQ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ht="16.5" thickBot="1">
      <c r="A8" s="26">
        <v>6</v>
      </c>
      <c r="B8" s="27">
        <v>0.1094498148208862</v>
      </c>
      <c r="F8" s="47"/>
      <c r="I8" s="52" t="s">
        <v>16</v>
      </c>
      <c r="J8" s="53">
        <v>2.3353723235669102E-05</v>
      </c>
      <c r="K8" s="54"/>
      <c r="L8" s="55"/>
      <c r="M8" s="56"/>
      <c r="N8" s="57"/>
      <c r="AH8" s="17">
        <v>0.774193525314331</v>
      </c>
      <c r="AI8" s="17">
        <v>9</v>
      </c>
      <c r="AJ8" s="17"/>
      <c r="AK8" s="17">
        <v>1.5</v>
      </c>
      <c r="AL8" s="17">
        <v>1</v>
      </c>
      <c r="AM8" s="17"/>
      <c r="AN8" s="17"/>
      <c r="AO8" s="17"/>
      <c r="AP8" s="17"/>
      <c r="AQ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ht="15.75">
      <c r="A9" s="26">
        <v>7</v>
      </c>
      <c r="B9" s="27">
        <v>0.011105174564064013</v>
      </c>
      <c r="F9" s="58"/>
      <c r="I9" s="34"/>
      <c r="J9" s="59"/>
      <c r="K9" s="34"/>
      <c r="L9" s="34"/>
      <c r="M9" s="34"/>
      <c r="N9" s="34"/>
      <c r="AH9" s="17">
        <v>0.9032257795333862</v>
      </c>
      <c r="AI9" s="17">
        <v>9</v>
      </c>
      <c r="AJ9" s="17"/>
      <c r="AK9" s="17">
        <v>1.5</v>
      </c>
      <c r="AL9" s="17">
        <v>0</v>
      </c>
      <c r="AM9" s="17"/>
      <c r="AN9" s="17"/>
      <c r="AO9" s="17"/>
      <c r="AP9" s="17"/>
      <c r="AQ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15.75">
      <c r="A10" s="26">
        <v>8</v>
      </c>
      <c r="B10" s="27">
        <v>0.11024013392134843</v>
      </c>
      <c r="F10" s="58"/>
      <c r="I10" s="28"/>
      <c r="J10" s="59"/>
      <c r="K10" s="34"/>
      <c r="L10" s="34"/>
      <c r="M10" s="34"/>
      <c r="N10" s="34"/>
      <c r="P10" s="33"/>
      <c r="AH10" s="17">
        <v>1.0322580337524414</v>
      </c>
      <c r="AI10" s="17">
        <v>12</v>
      </c>
      <c r="AJ10" s="17"/>
      <c r="AK10" s="17">
        <v>2</v>
      </c>
      <c r="AL10" s="17">
        <v>0</v>
      </c>
      <c r="AM10" s="17"/>
      <c r="AN10" s="17"/>
      <c r="AO10" s="17"/>
      <c r="AP10" s="17"/>
      <c r="AQ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ht="15.75">
      <c r="A11" s="26">
        <v>9</v>
      </c>
      <c r="B11" s="27">
        <v>0.08690041887775274</v>
      </c>
      <c r="I11" s="34"/>
      <c r="J11" s="59"/>
      <c r="K11" s="34"/>
      <c r="L11" s="34"/>
      <c r="M11" s="34"/>
      <c r="N11" s="34"/>
      <c r="P11" s="33"/>
      <c r="AH11" s="17">
        <v>1.1612902879714966</v>
      </c>
      <c r="AI11" s="17">
        <v>8</v>
      </c>
      <c r="AJ11" s="17"/>
      <c r="AK11" s="17">
        <v>2</v>
      </c>
      <c r="AL11" s="17">
        <v>0</v>
      </c>
      <c r="AM11" s="17"/>
      <c r="AN11" s="17"/>
      <c r="AO11" s="17"/>
      <c r="AP11" s="17"/>
      <c r="AQ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ht="15.75">
      <c r="A12" s="26">
        <v>10</v>
      </c>
      <c r="B12" s="27">
        <v>0.2096092622041835</v>
      </c>
      <c r="I12" s="34"/>
      <c r="J12" s="34"/>
      <c r="K12" s="34"/>
      <c r="L12" s="34"/>
      <c r="M12" s="34"/>
      <c r="N12" s="34"/>
      <c r="P12" s="33"/>
      <c r="AH12" s="17">
        <v>1.2903225421905518</v>
      </c>
      <c r="AI12" s="17">
        <v>3</v>
      </c>
      <c r="AJ12" s="17"/>
      <c r="AK12" s="17">
        <v>2.5</v>
      </c>
      <c r="AL12" s="17">
        <v>0</v>
      </c>
      <c r="AM12" s="17"/>
      <c r="AN12" s="17"/>
      <c r="AO12" s="17"/>
      <c r="AP12" s="17"/>
      <c r="AQ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ht="15.75">
      <c r="A13" s="26">
        <v>11</v>
      </c>
      <c r="B13" s="27">
        <v>0.051591350392496065</v>
      </c>
      <c r="I13" s="34"/>
      <c r="J13" s="34"/>
      <c r="K13" s="34"/>
      <c r="L13" s="34"/>
      <c r="M13" s="34"/>
      <c r="N13" s="34"/>
      <c r="AH13" s="17">
        <v>1.419354796409607</v>
      </c>
      <c r="AI13" s="17">
        <v>6</v>
      </c>
      <c r="AJ13" s="17"/>
      <c r="AK13" s="17">
        <v>2.5</v>
      </c>
      <c r="AL13" s="17">
        <v>0</v>
      </c>
      <c r="AM13" s="17"/>
      <c r="AN13" s="17"/>
      <c r="AO13" s="17"/>
      <c r="AP13" s="17"/>
      <c r="AQ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ht="15.75">
      <c r="A14" s="26">
        <v>12</v>
      </c>
      <c r="B14" s="27">
        <v>0.1114928191812694</v>
      </c>
      <c r="E14" s="60"/>
      <c r="I14" s="34"/>
      <c r="J14" s="34"/>
      <c r="K14" s="34"/>
      <c r="L14" s="34"/>
      <c r="M14" s="34"/>
      <c r="N14" s="34"/>
      <c r="AH14" s="17">
        <v>1.548387050628662</v>
      </c>
      <c r="AI14" s="17">
        <v>7</v>
      </c>
      <c r="AJ14" s="17"/>
      <c r="AK14" s="17">
        <v>3</v>
      </c>
      <c r="AL14" s="17">
        <v>0</v>
      </c>
      <c r="AM14" s="17"/>
      <c r="AN14" s="17"/>
      <c r="AO14" s="17"/>
      <c r="AP14" s="17"/>
      <c r="AQ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ht="15.75">
      <c r="A15" s="26">
        <v>13</v>
      </c>
      <c r="B15" s="27">
        <v>0.19782474945048448</v>
      </c>
      <c r="E15" s="60"/>
      <c r="I15" s="34"/>
      <c r="J15" s="34"/>
      <c r="K15" s="34"/>
      <c r="L15" s="34"/>
      <c r="M15" s="34"/>
      <c r="N15" s="34"/>
      <c r="AH15" s="17">
        <v>1.6774193048477173</v>
      </c>
      <c r="AI15" s="17">
        <v>6</v>
      </c>
      <c r="AJ15" s="17"/>
      <c r="AK15" s="17">
        <v>3</v>
      </c>
      <c r="AL15" s="17">
        <v>0</v>
      </c>
      <c r="AM15" s="17"/>
      <c r="AN15" s="17"/>
      <c r="AO15" s="17"/>
      <c r="AP15" s="17"/>
      <c r="AQ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ht="15.75">
      <c r="A16" s="26">
        <v>14</v>
      </c>
      <c r="B16" s="27">
        <v>0.04588827723095285</v>
      </c>
      <c r="E16" s="60"/>
      <c r="I16" s="34"/>
      <c r="J16" s="34"/>
      <c r="K16" s="34"/>
      <c r="L16" s="34"/>
      <c r="M16" s="34"/>
      <c r="N16" s="34"/>
      <c r="AH16" s="17">
        <v>1.8064515590667725</v>
      </c>
      <c r="AI16" s="17">
        <v>6</v>
      </c>
      <c r="AJ16" s="17"/>
      <c r="AK16" s="17">
        <v>3.5</v>
      </c>
      <c r="AL16" s="17">
        <v>0</v>
      </c>
      <c r="AM16" s="17"/>
      <c r="AN16" s="17"/>
      <c r="AO16" s="17"/>
      <c r="AP16" s="17"/>
      <c r="AQ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66" ht="15.75">
      <c r="A17" s="26">
        <v>15</v>
      </c>
      <c r="B17" s="27">
        <v>0.05160500999832907</v>
      </c>
      <c r="I17" s="34"/>
      <c r="J17" s="34"/>
      <c r="K17" s="34"/>
      <c r="L17" s="34"/>
      <c r="M17" s="34"/>
      <c r="N17" s="34"/>
      <c r="AH17" s="17">
        <v>1.9354838132858276</v>
      </c>
      <c r="AI17" s="17">
        <v>2</v>
      </c>
      <c r="AJ17" s="17"/>
      <c r="AK17" s="17">
        <v>3.5</v>
      </c>
      <c r="AL17" s="17">
        <v>0</v>
      </c>
      <c r="AM17" s="17"/>
      <c r="AN17" s="17"/>
      <c r="AO17" s="17"/>
      <c r="AP17" s="17"/>
      <c r="AQ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ht="15.75">
      <c r="A18" s="26">
        <v>16</v>
      </c>
      <c r="B18" s="27">
        <v>0.06328808297665216</v>
      </c>
      <c r="I18" s="34"/>
      <c r="J18" s="34"/>
      <c r="K18" s="34"/>
      <c r="L18" s="34"/>
      <c r="M18" s="34"/>
      <c r="N18" s="34"/>
      <c r="AH18" s="17">
        <v>2.064516067504883</v>
      </c>
      <c r="AI18" s="17">
        <v>5</v>
      </c>
      <c r="AJ18" s="17"/>
      <c r="AK18" s="17">
        <v>4</v>
      </c>
      <c r="AL18" s="17">
        <v>0</v>
      </c>
      <c r="AM18" s="17"/>
      <c r="AN18" s="17"/>
      <c r="AO18" s="17"/>
      <c r="AP18" s="17"/>
      <c r="AQ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ht="15.75">
      <c r="A19" s="26">
        <v>17</v>
      </c>
      <c r="B19" s="27">
        <v>0.17347931292929336</v>
      </c>
      <c r="I19" s="34"/>
      <c r="J19" s="34"/>
      <c r="K19" s="34"/>
      <c r="L19" s="34"/>
      <c r="M19" s="34"/>
      <c r="N19" s="34"/>
      <c r="AH19" s="17">
        <v>2.193548321723938</v>
      </c>
      <c r="AI19" s="17">
        <v>2</v>
      </c>
      <c r="AJ19" s="17"/>
      <c r="AK19" s="17">
        <v>4</v>
      </c>
      <c r="AL19" s="17">
        <v>0</v>
      </c>
      <c r="AM19" s="17"/>
      <c r="AN19" s="17"/>
      <c r="AO19" s="17"/>
      <c r="AP19" s="17"/>
      <c r="AQ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ht="15.75">
      <c r="A20" s="26">
        <v>18</v>
      </c>
      <c r="B20" s="27">
        <v>0.1516778512090934</v>
      </c>
      <c r="I20" s="34"/>
      <c r="J20" s="34"/>
      <c r="K20" s="34"/>
      <c r="L20" s="34"/>
      <c r="M20" s="34"/>
      <c r="N20" s="34"/>
      <c r="AH20" s="17">
        <v>2.322580575942993</v>
      </c>
      <c r="AI20" s="17">
        <v>3</v>
      </c>
      <c r="AJ20" s="17"/>
      <c r="AK20" s="17">
        <v>4.5</v>
      </c>
      <c r="AL20" s="17">
        <v>0</v>
      </c>
      <c r="AM20" s="17"/>
      <c r="AN20" s="17"/>
      <c r="AO20" s="17"/>
      <c r="AP20" s="17"/>
      <c r="AQ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ht="15.75">
      <c r="A21" s="26">
        <v>19</v>
      </c>
      <c r="B21" s="27">
        <v>0.25070041935376397</v>
      </c>
      <c r="I21" s="34"/>
      <c r="J21" s="34"/>
      <c r="K21" s="34"/>
      <c r="L21" s="34"/>
      <c r="M21" s="34"/>
      <c r="N21" s="34"/>
      <c r="AH21" s="17">
        <v>2.4516128301620483</v>
      </c>
      <c r="AI21" s="17">
        <v>2</v>
      </c>
      <c r="AJ21" s="17"/>
      <c r="AK21" s="17">
        <v>4.5</v>
      </c>
      <c r="AL21" s="17">
        <v>0</v>
      </c>
      <c r="AM21" s="17"/>
      <c r="AN21" s="17"/>
      <c r="AO21" s="17"/>
      <c r="AP21" s="17"/>
      <c r="AQ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66" ht="15.75">
      <c r="A22" s="26">
        <v>20</v>
      </c>
      <c r="B22" s="27">
        <v>0.03783135370462804</v>
      </c>
      <c r="I22" s="34"/>
      <c r="J22" s="34"/>
      <c r="K22" s="34"/>
      <c r="L22" s="34"/>
      <c r="M22" s="34"/>
      <c r="N22" s="34"/>
      <c r="AH22" s="17">
        <v>2.5806450843811035</v>
      </c>
      <c r="AI22" s="17">
        <v>1</v>
      </c>
      <c r="AJ22" s="17"/>
      <c r="AK22" s="17">
        <v>5</v>
      </c>
      <c r="AL22" s="17">
        <v>0</v>
      </c>
      <c r="AM22" s="17"/>
      <c r="AN22" s="17"/>
      <c r="AO22" s="17"/>
      <c r="AP22" s="17"/>
      <c r="AQ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 ht="15.75">
      <c r="A23" s="26">
        <v>21</v>
      </c>
      <c r="B23" s="27">
        <v>0.21939022428928306</v>
      </c>
      <c r="AH23" s="17">
        <v>2.7096773386001587</v>
      </c>
      <c r="AI23" s="17">
        <v>0</v>
      </c>
      <c r="AJ23" s="17"/>
      <c r="AK23" s="17">
        <v>5</v>
      </c>
      <c r="AL23" s="17">
        <v>0</v>
      </c>
      <c r="AM23" s="17"/>
      <c r="AN23" s="17"/>
      <c r="AO23" s="17"/>
      <c r="AP23" s="17"/>
      <c r="AQ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1:66" ht="15.75">
      <c r="A24" s="26">
        <v>22</v>
      </c>
      <c r="B24" s="27">
        <v>0.12983774605350915</v>
      </c>
      <c r="AH24" s="17">
        <v>2.838709592819214</v>
      </c>
      <c r="AI24" s="17">
        <v>0</v>
      </c>
      <c r="AJ24" s="17"/>
      <c r="AK24" s="17">
        <v>5.5</v>
      </c>
      <c r="AL24" s="17">
        <v>0</v>
      </c>
      <c r="AM24" s="17"/>
      <c r="AN24" s="17"/>
      <c r="AO24" s="17"/>
      <c r="AP24" s="17"/>
      <c r="AQ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1:66" ht="15.75">
      <c r="A25" s="26">
        <v>23</v>
      </c>
      <c r="B25" s="27">
        <v>0.12162866978339097</v>
      </c>
      <c r="AH25" s="17">
        <v>2.967741847038269</v>
      </c>
      <c r="AI25" s="17">
        <v>0</v>
      </c>
      <c r="AJ25" s="17"/>
      <c r="AK25" s="17">
        <v>5.5</v>
      </c>
      <c r="AL25" s="17">
        <v>0</v>
      </c>
      <c r="AM25" s="17"/>
      <c r="AN25" s="17"/>
      <c r="AO25" s="17"/>
      <c r="AP25" s="17"/>
      <c r="AQ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ht="15.75">
      <c r="A26" s="26">
        <v>24</v>
      </c>
      <c r="B26" s="27">
        <v>0.23925786822805648</v>
      </c>
      <c r="AH26" s="17">
        <v>3.096774101257324</v>
      </c>
      <c r="AI26" s="17">
        <v>0</v>
      </c>
      <c r="AJ26" s="17"/>
      <c r="AK26" s="17">
        <v>6</v>
      </c>
      <c r="AL26" s="17">
        <v>0</v>
      </c>
      <c r="AM26" s="17"/>
      <c r="AN26" s="17"/>
      <c r="AO26" s="17"/>
      <c r="AP26" s="17"/>
      <c r="AQ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 ht="15.75">
      <c r="A27" s="26">
        <v>25</v>
      </c>
      <c r="B27" s="27">
        <v>0.23508951509348147</v>
      </c>
      <c r="AH27" s="17">
        <v>3.2258063554763794</v>
      </c>
      <c r="AI27" s="17">
        <v>0</v>
      </c>
      <c r="AJ27" s="17"/>
      <c r="AK27" s="17">
        <v>6</v>
      </c>
      <c r="AL27" s="17">
        <v>0</v>
      </c>
      <c r="AM27" s="17"/>
      <c r="AN27" s="17"/>
      <c r="AO27" s="17"/>
      <c r="AP27" s="17"/>
      <c r="AQ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1:66" ht="15.75">
      <c r="A28" s="26">
        <v>26</v>
      </c>
      <c r="B28" s="27">
        <v>0.012405280447889355</v>
      </c>
      <c r="AH28" s="17">
        <v>3.3548386096954346</v>
      </c>
      <c r="AI28" s="17">
        <v>0</v>
      </c>
      <c r="AJ28" s="17"/>
      <c r="AK28" s="17">
        <v>6.5</v>
      </c>
      <c r="AL28" s="17">
        <v>0</v>
      </c>
      <c r="AM28" s="17"/>
      <c r="AN28" s="17"/>
      <c r="AO28" s="17"/>
      <c r="AP28" s="17"/>
      <c r="AQ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ht="15.75">
      <c r="A29" s="26">
        <v>27</v>
      </c>
      <c r="B29" s="27">
        <v>0.0068994948318385685</v>
      </c>
      <c r="AH29" s="17">
        <v>3.4838708639144897</v>
      </c>
      <c r="AI29" s="17">
        <v>0</v>
      </c>
      <c r="AJ29" s="17"/>
      <c r="AK29" s="17">
        <v>6.5</v>
      </c>
      <c r="AL29" s="17">
        <v>0</v>
      </c>
      <c r="AM29" s="17"/>
      <c r="AN29" s="17"/>
      <c r="AO29" s="17"/>
      <c r="AP29" s="17"/>
      <c r="AQ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 ht="15.75">
      <c r="A30" s="26">
        <v>28</v>
      </c>
      <c r="B30" s="27">
        <v>0.27573401971770406</v>
      </c>
      <c r="AH30" s="17">
        <v>3.612903118133545</v>
      </c>
      <c r="AI30" s="17">
        <v>0</v>
      </c>
      <c r="AJ30" s="17"/>
      <c r="AK30" s="17">
        <v>7</v>
      </c>
      <c r="AL30" s="17">
        <v>0</v>
      </c>
      <c r="AM30" s="17"/>
      <c r="AN30" s="17"/>
      <c r="AO30" s="17"/>
      <c r="AP30" s="17"/>
      <c r="AQ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66" ht="15.75">
      <c r="A31" s="26">
        <v>29</v>
      </c>
      <c r="B31" s="27">
        <v>0.11611179804275225</v>
      </c>
      <c r="AH31" s="17">
        <v>3.7419353723526</v>
      </c>
      <c r="AI31" s="17">
        <v>0</v>
      </c>
      <c r="AJ31" s="17"/>
      <c r="AK31" s="17">
        <v>7</v>
      </c>
      <c r="AL31" s="17">
        <v>0</v>
      </c>
      <c r="AM31" s="17"/>
      <c r="AN31" s="17"/>
      <c r="AO31" s="17"/>
      <c r="AP31" s="17"/>
      <c r="AQ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 ht="15.75">
      <c r="A32" s="26">
        <v>30</v>
      </c>
      <c r="B32" s="27">
        <v>0.16421545585107625</v>
      </c>
      <c r="AH32" s="17">
        <v>3.8709676265716553</v>
      </c>
      <c r="AI32" s="17">
        <v>0</v>
      </c>
      <c r="AJ32" s="17"/>
      <c r="AK32" s="17">
        <v>7.5</v>
      </c>
      <c r="AL32" s="17">
        <v>0</v>
      </c>
      <c r="AM32" s="17"/>
      <c r="AN32" s="17"/>
      <c r="AO32" s="17"/>
      <c r="AP32" s="17"/>
      <c r="AQ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ht="15.75">
      <c r="A33" s="26">
        <v>31</v>
      </c>
      <c r="B33" s="27">
        <v>0.23240057358505403</v>
      </c>
      <c r="AH33" s="17">
        <v>3.9999998807907104</v>
      </c>
      <c r="AI33" s="17">
        <v>0</v>
      </c>
      <c r="AJ33" s="17"/>
      <c r="AK33" s="17">
        <v>7.5</v>
      </c>
      <c r="AL33" s="17">
        <v>0</v>
      </c>
      <c r="AM33" s="17"/>
      <c r="AN33" s="17"/>
      <c r="AO33" s="17"/>
      <c r="AP33" s="17"/>
      <c r="AQ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 ht="15.75">
      <c r="A34" s="26">
        <v>32</v>
      </c>
      <c r="B34" s="27">
        <v>0.15190441830409532</v>
      </c>
      <c r="AH34" s="17"/>
      <c r="AI34" s="17"/>
      <c r="AJ34" s="17"/>
      <c r="AK34" s="17">
        <v>8</v>
      </c>
      <c r="AL34" s="17">
        <v>0</v>
      </c>
      <c r="AM34" s="17"/>
      <c r="AN34" s="17"/>
      <c r="AO34" s="17"/>
      <c r="AP34" s="17"/>
      <c r="AQ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1:66" ht="15.75">
      <c r="A35" s="26">
        <v>33</v>
      </c>
      <c r="B35" s="27">
        <v>0.16162782847773632</v>
      </c>
      <c r="AH35" s="17"/>
      <c r="AI35" s="17"/>
      <c r="AJ35" s="17"/>
      <c r="AK35" s="17">
        <v>8</v>
      </c>
      <c r="AL35" s="17">
        <v>1</v>
      </c>
      <c r="AM35" s="17"/>
      <c r="AN35" s="17"/>
      <c r="AO35" s="17"/>
      <c r="AP35" s="17"/>
      <c r="AQ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</row>
    <row r="36" spans="1:66" ht="15.75">
      <c r="A36" s="26">
        <v>34</v>
      </c>
      <c r="B36" s="27">
        <v>0.13547268777573915</v>
      </c>
      <c r="AH36" s="17"/>
      <c r="AI36" s="17"/>
      <c r="AJ36" s="17"/>
      <c r="AK36" s="17">
        <v>8.5</v>
      </c>
      <c r="AL36" s="17">
        <v>1</v>
      </c>
      <c r="AM36" s="17"/>
      <c r="AN36" s="17"/>
      <c r="AO36" s="17"/>
      <c r="AP36" s="17"/>
      <c r="AQ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ht="15.75">
      <c r="A37" s="26">
        <v>35</v>
      </c>
      <c r="B37" s="27">
        <v>0.25715010251967435</v>
      </c>
      <c r="AH37" s="17"/>
      <c r="AI37" s="17"/>
      <c r="AJ37" s="17"/>
      <c r="AK37" s="17">
        <v>8.5</v>
      </c>
      <c r="AL37" s="17">
        <v>1</v>
      </c>
      <c r="AM37" s="17"/>
      <c r="AN37" s="17"/>
      <c r="AO37" s="17"/>
      <c r="AP37" s="17"/>
      <c r="AQ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</row>
    <row r="38" spans="1:66" ht="15.75">
      <c r="A38" s="26">
        <v>36</v>
      </c>
      <c r="B38" s="27">
        <v>0.02165811215806123</v>
      </c>
      <c r="AH38" s="17"/>
      <c r="AI38" s="17"/>
      <c r="AJ38" s="17"/>
      <c r="AK38" s="17">
        <v>9</v>
      </c>
      <c r="AL38" s="17">
        <v>1</v>
      </c>
      <c r="AM38" s="17"/>
      <c r="AN38" s="17"/>
      <c r="AO38" s="17"/>
      <c r="AP38" s="17"/>
      <c r="AQ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ht="15.75">
      <c r="A39" s="26">
        <v>37</v>
      </c>
      <c r="B39" s="27">
        <v>0.025619794680567846</v>
      </c>
      <c r="AH39" s="17"/>
      <c r="AI39" s="17"/>
      <c r="AJ39" s="17"/>
      <c r="AK39" s="17">
        <v>9</v>
      </c>
      <c r="AL39" s="17">
        <v>0</v>
      </c>
      <c r="AM39" s="17"/>
      <c r="AN39" s="17"/>
      <c r="AO39" s="17"/>
      <c r="AP39" s="17"/>
      <c r="AQ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.75">
      <c r="A40" s="26">
        <v>38</v>
      </c>
      <c r="B40" s="27">
        <v>0.012572188274094585</v>
      </c>
      <c r="AH40" s="17"/>
      <c r="AI40" s="17"/>
      <c r="AJ40" s="17"/>
      <c r="AK40" s="17">
        <v>9.5</v>
      </c>
      <c r="AL40" s="17">
        <v>0</v>
      </c>
      <c r="AM40" s="17"/>
      <c r="AN40" s="17"/>
      <c r="AO40" s="17"/>
      <c r="AP40" s="17"/>
      <c r="AQ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.75">
      <c r="A41" s="26">
        <v>39</v>
      </c>
      <c r="B41" s="27">
        <v>0.13128792240522721</v>
      </c>
      <c r="AH41" s="17"/>
      <c r="AI41" s="17"/>
      <c r="AJ41" s="17"/>
      <c r="AK41" s="17">
        <v>9.5</v>
      </c>
      <c r="AL41" s="17">
        <v>1</v>
      </c>
      <c r="AM41" s="17"/>
      <c r="AN41" s="17"/>
      <c r="AO41" s="17"/>
      <c r="AP41" s="17"/>
      <c r="AQ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</row>
    <row r="42" spans="1:66" ht="15.75">
      <c r="A42" s="26">
        <v>40</v>
      </c>
      <c r="B42" s="27">
        <v>0.25324706341124364</v>
      </c>
      <c r="AH42" s="17"/>
      <c r="AI42" s="17"/>
      <c r="AJ42" s="17"/>
      <c r="AK42" s="17">
        <v>10</v>
      </c>
      <c r="AL42" s="17">
        <v>1</v>
      </c>
      <c r="AM42" s="17"/>
      <c r="AN42" s="17"/>
      <c r="AO42" s="17"/>
      <c r="AP42" s="17"/>
      <c r="AQ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</row>
    <row r="43" spans="1:66" ht="15.75">
      <c r="A43" s="26">
        <v>41</v>
      </c>
      <c r="B43" s="27">
        <v>0.013914581150727997</v>
      </c>
      <c r="AH43" s="17"/>
      <c r="AI43" s="17"/>
      <c r="AJ43" s="17"/>
      <c r="AK43" s="17">
        <v>10</v>
      </c>
      <c r="AL43" s="17">
        <v>0</v>
      </c>
      <c r="AM43" s="17"/>
      <c r="AN43" s="17"/>
      <c r="AO43" s="17"/>
      <c r="AP43" s="17"/>
      <c r="AQ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</row>
    <row r="44" spans="1:66" ht="15.75">
      <c r="A44" s="26">
        <v>42</v>
      </c>
      <c r="B44" s="27">
        <v>0.002578845660318219</v>
      </c>
      <c r="AH44" s="17"/>
      <c r="AI44" s="17"/>
      <c r="AJ44" s="17"/>
      <c r="AK44" s="17">
        <v>10.5</v>
      </c>
      <c r="AL44" s="17">
        <v>0</v>
      </c>
      <c r="AM44" s="17"/>
      <c r="AN44" s="17"/>
      <c r="AO44" s="17"/>
      <c r="AP44" s="17"/>
      <c r="AQ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</row>
    <row r="45" spans="1:66" ht="15.75">
      <c r="A45" s="26">
        <v>43</v>
      </c>
      <c r="B45" s="27">
        <v>0.26072638938595744</v>
      </c>
      <c r="AH45" s="17"/>
      <c r="AI45" s="17"/>
      <c r="AJ45" s="17"/>
      <c r="AK45" s="17">
        <v>10.5</v>
      </c>
      <c r="AL45" s="17">
        <v>0</v>
      </c>
      <c r="AM45" s="17"/>
      <c r="AN45" s="17"/>
      <c r="AO45" s="17"/>
      <c r="AP45" s="17"/>
      <c r="AQ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</row>
    <row r="46" spans="1:66" ht="15.75">
      <c r="A46" s="26">
        <v>44</v>
      </c>
      <c r="B46" s="27">
        <v>0.08021041382481671</v>
      </c>
      <c r="AH46" s="17"/>
      <c r="AI46" s="17"/>
      <c r="AJ46" s="17"/>
      <c r="AK46" s="17">
        <v>11</v>
      </c>
      <c r="AL46" s="17">
        <v>0</v>
      </c>
      <c r="AM46" s="17"/>
      <c r="AN46" s="17"/>
      <c r="AO46" s="17"/>
      <c r="AP46" s="17"/>
      <c r="AQ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</row>
    <row r="47" spans="1:66" ht="15.75">
      <c r="A47" s="26">
        <v>45</v>
      </c>
      <c r="B47" s="27">
        <v>0.2558668541676519</v>
      </c>
      <c r="AH47" s="17"/>
      <c r="AI47" s="17"/>
      <c r="AJ47" s="17"/>
      <c r="AK47" s="17">
        <v>11</v>
      </c>
      <c r="AL47" s="17">
        <v>0</v>
      </c>
      <c r="AM47" s="17"/>
      <c r="AN47" s="17"/>
      <c r="AO47" s="17"/>
      <c r="AP47" s="17"/>
      <c r="AQ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</row>
    <row r="48" spans="1:66" ht="15.75">
      <c r="A48" s="26">
        <v>46</v>
      </c>
      <c r="B48" s="27">
        <v>0.16256637999316728</v>
      </c>
      <c r="AH48" s="17"/>
      <c r="AI48" s="17"/>
      <c r="AJ48" s="17"/>
      <c r="AK48" s="17">
        <v>11.5</v>
      </c>
      <c r="AL48" s="17">
        <v>0</v>
      </c>
      <c r="AM48" s="17"/>
      <c r="AN48" s="17"/>
      <c r="AO48" s="17"/>
      <c r="AP48" s="17"/>
      <c r="AQ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</row>
    <row r="49" spans="1:66" ht="15.75">
      <c r="A49" s="26">
        <v>47</v>
      </c>
      <c r="B49" s="27">
        <v>0.2624371166112618</v>
      </c>
      <c r="AH49" s="17"/>
      <c r="AI49" s="17"/>
      <c r="AJ49" s="17"/>
      <c r="AK49" s="17">
        <v>11.5</v>
      </c>
      <c r="AL49" s="17">
        <v>0</v>
      </c>
      <c r="AM49" s="17"/>
      <c r="AN49" s="17"/>
      <c r="AO49" s="17"/>
      <c r="AP49" s="17"/>
      <c r="AQ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</row>
    <row r="50" spans="1:66" ht="15.75">
      <c r="A50" s="26">
        <v>48</v>
      </c>
      <c r="B50" s="27">
        <v>0.2002501992008465</v>
      </c>
      <c r="AH50" s="17"/>
      <c r="AI50" s="17"/>
      <c r="AJ50" s="17"/>
      <c r="AK50" s="17">
        <v>12</v>
      </c>
      <c r="AL50" s="17">
        <v>0</v>
      </c>
      <c r="AM50" s="17"/>
      <c r="AN50" s="17"/>
      <c r="AO50" s="17"/>
      <c r="AP50" s="17"/>
      <c r="AQ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</row>
    <row r="51" spans="1:66" ht="15.75">
      <c r="A51" s="26">
        <v>49</v>
      </c>
      <c r="B51" s="27">
        <v>0.01151010545445597</v>
      </c>
      <c r="AH51" s="17"/>
      <c r="AI51" s="17"/>
      <c r="AJ51" s="17"/>
      <c r="AK51" s="17">
        <v>12</v>
      </c>
      <c r="AL51" s="17">
        <v>0</v>
      </c>
      <c r="AM51" s="17"/>
      <c r="AN51" s="17"/>
      <c r="AO51" s="17"/>
      <c r="AP51" s="17"/>
      <c r="AQ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</row>
    <row r="52" spans="1:66" ht="15.75">
      <c r="A52" s="26">
        <v>50</v>
      </c>
      <c r="B52" s="27">
        <v>0.12604612456014003</v>
      </c>
      <c r="AH52" s="17"/>
      <c r="AI52" s="17"/>
      <c r="AJ52" s="17"/>
      <c r="AK52" s="17">
        <v>12.5</v>
      </c>
      <c r="AL52" s="17">
        <v>0</v>
      </c>
      <c r="AM52" s="17"/>
      <c r="AN52" s="17"/>
      <c r="AO52" s="17"/>
      <c r="AP52" s="17"/>
      <c r="AQ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</row>
    <row r="53" spans="1:66" ht="15.75">
      <c r="A53" s="26">
        <v>51</v>
      </c>
      <c r="B53" s="27">
        <v>0.268084456911882</v>
      </c>
      <c r="AH53" s="17"/>
      <c r="AI53" s="17"/>
      <c r="AJ53" s="17"/>
      <c r="AK53" s="17">
        <v>12.5</v>
      </c>
      <c r="AL53" s="17">
        <v>0</v>
      </c>
      <c r="AM53" s="17"/>
      <c r="AN53" s="17"/>
      <c r="AO53" s="17"/>
      <c r="AP53" s="17"/>
      <c r="AQ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</row>
    <row r="54" spans="1:66" ht="15.75">
      <c r="A54" s="26">
        <v>52</v>
      </c>
      <c r="B54" s="27">
        <v>0.08998547704658093</v>
      </c>
      <c r="AH54" s="17"/>
      <c r="AI54" s="17"/>
      <c r="AJ54" s="17"/>
      <c r="AK54" s="17">
        <v>13</v>
      </c>
      <c r="AL54" s="17">
        <v>0</v>
      </c>
      <c r="AM54" s="17"/>
      <c r="AN54" s="17"/>
      <c r="AO54" s="17"/>
      <c r="AP54" s="17"/>
      <c r="AQ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</row>
    <row r="55" spans="1:66" ht="15.75">
      <c r="A55" s="26">
        <v>53</v>
      </c>
      <c r="B55" s="27">
        <v>0.02534604708188258</v>
      </c>
      <c r="AH55" s="17"/>
      <c r="AI55" s="17"/>
      <c r="AJ55" s="17"/>
      <c r="AK55" s="17">
        <v>13</v>
      </c>
      <c r="AL55" s="17">
        <v>0</v>
      </c>
      <c r="AM55" s="17"/>
      <c r="AN55" s="17"/>
      <c r="AO55" s="17"/>
      <c r="AP55" s="17"/>
      <c r="AQ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ht="15.75">
      <c r="A56" s="26">
        <v>54</v>
      </c>
      <c r="B56" s="27">
        <v>0.18426054683328255</v>
      </c>
      <c r="AH56" s="17"/>
      <c r="AI56" s="17"/>
      <c r="AJ56" s="17"/>
      <c r="AK56" s="17">
        <v>13.5</v>
      </c>
      <c r="AL56" s="17">
        <v>0</v>
      </c>
      <c r="AM56" s="17"/>
      <c r="AN56" s="17"/>
      <c r="AO56" s="17"/>
      <c r="AP56" s="17"/>
      <c r="AQ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</row>
    <row r="57" spans="1:66" ht="15.75">
      <c r="A57" s="26">
        <v>55</v>
      </c>
      <c r="B57" s="27">
        <v>0.23213616096050557</v>
      </c>
      <c r="AH57" s="17"/>
      <c r="AI57" s="17"/>
      <c r="AJ57" s="17"/>
      <c r="AK57" s="17">
        <v>13.5</v>
      </c>
      <c r="AL57" s="17">
        <v>0</v>
      </c>
      <c r="AM57" s="17"/>
      <c r="AN57" s="17"/>
      <c r="AO57" s="17"/>
      <c r="AP57" s="17"/>
      <c r="AQ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</row>
    <row r="58" spans="1:66" ht="15.75">
      <c r="A58" s="26">
        <v>56</v>
      </c>
      <c r="B58" s="27">
        <v>0.040577794268995646</v>
      </c>
      <c r="AH58" s="17"/>
      <c r="AI58" s="17"/>
      <c r="AJ58" s="17"/>
      <c r="AK58" s="17">
        <v>14</v>
      </c>
      <c r="AL58" s="17">
        <v>0</v>
      </c>
      <c r="AM58" s="17"/>
      <c r="AN58" s="17"/>
      <c r="AO58" s="17"/>
      <c r="AP58" s="17"/>
      <c r="AQ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</row>
    <row r="59" spans="1:66" ht="15.75">
      <c r="A59" s="26">
        <v>57</v>
      </c>
      <c r="B59" s="27">
        <v>0.18029469489807534</v>
      </c>
      <c r="AH59" s="17"/>
      <c r="AI59" s="17"/>
      <c r="AJ59" s="17"/>
      <c r="AK59" s="17">
        <v>14</v>
      </c>
      <c r="AL59" s="17">
        <v>0</v>
      </c>
      <c r="AM59" s="17"/>
      <c r="AN59" s="17"/>
      <c r="AO59" s="17"/>
      <c r="AP59" s="17"/>
      <c r="AQ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</row>
    <row r="60" spans="1:66" ht="15.75">
      <c r="A60" s="26">
        <v>58</v>
      </c>
      <c r="B60" s="27">
        <v>0.3039212932210561</v>
      </c>
      <c r="AH60" s="17"/>
      <c r="AI60" s="17"/>
      <c r="AJ60" s="17"/>
      <c r="AK60" s="17">
        <v>14.5</v>
      </c>
      <c r="AL60" s="17">
        <v>0</v>
      </c>
      <c r="AM60" s="17"/>
      <c r="AN60" s="17"/>
      <c r="AO60" s="17"/>
      <c r="AP60" s="17"/>
      <c r="AQ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</row>
    <row r="61" spans="1:66" ht="15.75">
      <c r="A61" s="26">
        <v>59</v>
      </c>
      <c r="B61" s="27">
        <v>0.003011774261674092</v>
      </c>
      <c r="AH61" s="17"/>
      <c r="AI61" s="17"/>
      <c r="AJ61" s="17"/>
      <c r="AK61" s="17">
        <v>14.5</v>
      </c>
      <c r="AL61" s="17">
        <v>1</v>
      </c>
      <c r="AM61" s="17"/>
      <c r="AN61" s="17"/>
      <c r="AO61" s="17"/>
      <c r="AP61" s="17"/>
      <c r="AQ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ht="15.75">
      <c r="A62" s="26">
        <v>60</v>
      </c>
      <c r="B62" s="27">
        <v>0.007121829426790276</v>
      </c>
      <c r="AH62" s="17"/>
      <c r="AI62" s="17"/>
      <c r="AJ62" s="17"/>
      <c r="AK62" s="17">
        <v>15</v>
      </c>
      <c r="AL62" s="17">
        <v>1</v>
      </c>
      <c r="AM62" s="17"/>
      <c r="AN62" s="17"/>
      <c r="AO62" s="17"/>
      <c r="AP62" s="17"/>
      <c r="AQ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ht="15.75">
      <c r="A63" s="26">
        <v>61</v>
      </c>
      <c r="B63" s="27">
        <v>0.10391374837190014</v>
      </c>
      <c r="AH63" s="17"/>
      <c r="AI63" s="17"/>
      <c r="AJ63" s="17"/>
      <c r="AK63" s="17">
        <v>15</v>
      </c>
      <c r="AL63" s="17">
        <v>0</v>
      </c>
      <c r="AM63" s="17"/>
      <c r="AN63" s="17"/>
      <c r="AO63" s="17"/>
      <c r="AP63" s="17"/>
      <c r="AQ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ht="15.75">
      <c r="A64" s="26">
        <v>62</v>
      </c>
      <c r="B64" s="27">
        <v>0.23393811433490413</v>
      </c>
      <c r="AH64" s="17"/>
      <c r="AI64" s="17"/>
      <c r="AJ64" s="17"/>
      <c r="AK64" s="17">
        <v>3.9999998807907104</v>
      </c>
      <c r="AL64" s="17">
        <v>0</v>
      </c>
      <c r="AM64" s="17"/>
      <c r="AN64" s="17"/>
      <c r="AO64" s="17"/>
      <c r="AP64" s="17"/>
      <c r="AQ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66" ht="15.75">
      <c r="A65" s="26">
        <v>63</v>
      </c>
      <c r="B65" s="27">
        <v>0.28780769908299375</v>
      </c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</row>
    <row r="66" spans="1:66" ht="15.75">
      <c r="A66" s="26">
        <v>64</v>
      </c>
      <c r="B66" s="27">
        <v>0.06167994362809783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</row>
    <row r="67" spans="1:66" ht="15.75">
      <c r="A67" s="26">
        <v>65</v>
      </c>
      <c r="B67" s="27">
        <v>0.08743285226848312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</row>
    <row r="68" spans="1:66" ht="15.75">
      <c r="A68" s="26">
        <v>66</v>
      </c>
      <c r="B68" s="27">
        <v>0.20368511605620973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</row>
    <row r="69" spans="1:66" ht="15.75">
      <c r="A69" s="26">
        <v>67</v>
      </c>
      <c r="B69" s="27">
        <v>0.22031134847797812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</row>
    <row r="70" spans="1:66" ht="15.75">
      <c r="A70" s="26">
        <v>68</v>
      </c>
      <c r="B70" s="27">
        <v>0.2008076477666087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</row>
    <row r="71" spans="1:66" ht="15.75">
      <c r="A71" s="26">
        <v>69</v>
      </c>
      <c r="B71" s="27">
        <v>0.16408449039601533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</row>
    <row r="72" spans="1:66" ht="15.75">
      <c r="A72" s="26">
        <v>70</v>
      </c>
      <c r="B72" s="27">
        <v>0.19127377856196445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</row>
    <row r="73" spans="1:66" ht="15.75">
      <c r="A73" s="26">
        <v>71</v>
      </c>
      <c r="B73" s="27">
        <v>0.27867245359060233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</row>
    <row r="74" spans="1:66" ht="15.75">
      <c r="A74" s="26">
        <v>72</v>
      </c>
      <c r="B74" s="27">
        <v>0.23149699327731116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</row>
    <row r="75" spans="1:66" ht="15.75">
      <c r="A75" s="26">
        <v>73</v>
      </c>
      <c r="B75" s="27">
        <v>0.1054671026930496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</row>
    <row r="76" spans="1:66" ht="15.75">
      <c r="A76" s="26">
        <v>74</v>
      </c>
      <c r="B76" s="27">
        <v>0.009307597553361073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</row>
    <row r="77" spans="1:66" ht="15.75">
      <c r="A77" s="26">
        <v>75</v>
      </c>
      <c r="B77" s="27">
        <v>0.15164254081497872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</row>
    <row r="78" spans="1:66" ht="15.75">
      <c r="A78" s="26">
        <v>76</v>
      </c>
      <c r="B78" s="27">
        <v>0.09080349798631239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</row>
    <row r="79" spans="1:66" ht="15.75">
      <c r="A79" s="26">
        <v>77</v>
      </c>
      <c r="B79" s="27">
        <v>0.2361511568123261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</row>
    <row r="80" spans="1:66" ht="15.75">
      <c r="A80" s="26">
        <v>78</v>
      </c>
      <c r="B80" s="27">
        <v>0.14296816535318274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</row>
    <row r="81" spans="1:66" ht="15.75">
      <c r="A81" s="26">
        <v>79</v>
      </c>
      <c r="B81" s="27">
        <v>0.33289051425434585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</row>
    <row r="82" spans="1:66" ht="15.75">
      <c r="A82" s="26">
        <v>80</v>
      </c>
      <c r="B82" s="27">
        <v>0.25782063008019973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</row>
    <row r="83" spans="1:66" ht="15.75">
      <c r="A83" s="26">
        <v>81</v>
      </c>
      <c r="B83" s="27">
        <v>0.3647153205738289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</row>
    <row r="84" spans="1:66" ht="15.75">
      <c r="A84" s="26">
        <v>82</v>
      </c>
      <c r="B84" s="27">
        <v>0.3346845136767111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</row>
    <row r="85" spans="1:66" ht="15.75">
      <c r="A85" s="26">
        <v>83</v>
      </c>
      <c r="B85" s="27">
        <v>0.2560747273791262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</row>
    <row r="86" spans="1:66" ht="15.75">
      <c r="A86" s="26">
        <v>84</v>
      </c>
      <c r="B86" s="27">
        <v>0.05602401482651976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</row>
    <row r="87" spans="1:66" ht="15.75">
      <c r="A87" s="26">
        <v>85</v>
      </c>
      <c r="B87" s="27">
        <v>0.1761245525531001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</row>
    <row r="88" spans="1:66" ht="15.75">
      <c r="A88" s="26">
        <v>86</v>
      </c>
      <c r="B88" s="27">
        <v>0.2640007535611331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</row>
    <row r="89" spans="1:66" ht="15.75">
      <c r="A89" s="26">
        <v>87</v>
      </c>
      <c r="B89" s="27">
        <v>0.14123372095059544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</row>
    <row r="90" spans="1:66" ht="15.75">
      <c r="A90" s="26">
        <v>88</v>
      </c>
      <c r="B90" s="27">
        <v>0.08902285628596417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</row>
    <row r="91" spans="1:66" ht="15.75">
      <c r="A91" s="26">
        <v>89</v>
      </c>
      <c r="B91" s="27">
        <v>0.05827090522431348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</row>
    <row r="92" spans="1:66" ht="15.75">
      <c r="A92" s="26">
        <v>90</v>
      </c>
      <c r="B92" s="27">
        <v>0.039962932281436096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</row>
    <row r="93" spans="1:66" ht="15.75">
      <c r="A93" s="26">
        <v>91</v>
      </c>
      <c r="B93" s="27">
        <v>0.11968392824978015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</row>
    <row r="94" spans="1:66" ht="15.75">
      <c r="A94" s="26">
        <v>92</v>
      </c>
      <c r="B94" s="27">
        <v>0.10144551858552232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</row>
    <row r="95" spans="1:66" ht="15.75">
      <c r="A95" s="26">
        <v>93</v>
      </c>
      <c r="B95" s="27">
        <v>0.06739103080022303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</row>
    <row r="96" spans="1:66" ht="15.75">
      <c r="A96" s="26">
        <v>94</v>
      </c>
      <c r="B96" s="27">
        <v>0.2731579951411075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</row>
    <row r="97" spans="1:66" ht="15.75">
      <c r="A97" s="26">
        <v>95</v>
      </c>
      <c r="B97" s="27">
        <v>0.297010959646475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</row>
    <row r="98" spans="1:66" ht="15.75">
      <c r="A98" s="26">
        <v>96</v>
      </c>
      <c r="B98" s="27">
        <v>0.059469463724343745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</row>
    <row r="99" spans="1:66" ht="15.75">
      <c r="A99" s="26">
        <v>97</v>
      </c>
      <c r="B99" s="27">
        <v>0.05580091609912813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</row>
    <row r="100" spans="1:66" ht="15.75">
      <c r="A100" s="26">
        <v>98</v>
      </c>
      <c r="B100" s="27">
        <v>0.23641530986603432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</row>
    <row r="101" spans="1:66" ht="15.75">
      <c r="A101" s="26">
        <v>99</v>
      </c>
      <c r="B101" s="27">
        <v>0.16374905267672757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</row>
    <row r="102" spans="1:66" ht="15.75">
      <c r="A102" s="26">
        <v>100</v>
      </c>
      <c r="B102" s="27">
        <v>0.06642706568263816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</row>
    <row r="103" ht="15.75">
      <c r="A103" s="61" t="s">
        <v>17</v>
      </c>
    </row>
  </sheetData>
  <sheetProtection/>
  <mergeCells count="3">
    <mergeCell ref="F2:G2"/>
    <mergeCell ref="I4:K4"/>
    <mergeCell ref="L4:N4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Watson</dc:creator>
  <cp:keywords/>
  <dc:description/>
  <cp:lastModifiedBy>Peter Watson</cp:lastModifiedBy>
  <dcterms:created xsi:type="dcterms:W3CDTF">2011-02-14T13:38:23Z</dcterms:created>
  <dcterms:modified xsi:type="dcterms:W3CDTF">2011-06-20T13:39:46Z</dcterms:modified>
  <cp:category/>
  <cp:version/>
  <cp:contentType/>
  <cp:contentStatus/>
</cp:coreProperties>
</file>